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anv\Min egen\SKIDOR\Vallabeställning 2020\"/>
    </mc:Choice>
  </mc:AlternateContent>
  <xr:revisionPtr revIDLastSave="0" documentId="13_ncr:1_{A038E997-8E88-482B-9CC9-6D35739C7130}" xr6:coauthVersionLast="45" xr6:coauthVersionMax="45" xr10:uidLastSave="{00000000-0000-0000-0000-000000000000}"/>
  <bookViews>
    <workbookView xWindow="1410" yWindow="105" windowWidth="24690" windowHeight="14385" tabRatio="500" xr2:uid="{00000000-000D-0000-FFFF-FFFF00000000}"/>
  </bookViews>
  <sheets>
    <sheet name="Valla tillbehör" sheetId="1" r:id="rId1"/>
    <sheet name="Handskar och mössor-pannband" sheetId="3" r:id="rId2"/>
    <sheet name="Stavar" sheetId="5" r:id="rId3"/>
    <sheet name="Blad1" sheetId="12" state="hidden" r:id="rId4"/>
    <sheet name="Blad2" sheetId="13" state="hidden" r:id="rId5"/>
    <sheet name="Övrigt" sheetId="6" r:id="rId6"/>
    <sheet name="Glidvallor" sheetId="7" r:id="rId7"/>
    <sheet name="Fästvallor" sheetId="8" r:id="rId8"/>
    <sheet name="FF" sheetId="1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H10" i="19" l="1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9" i="19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13" i="8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" i="7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12" i="6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12" i="5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3" i="3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Q14" i="1" l="1"/>
  <c r="Q15" i="1"/>
  <c r="Q16" i="1"/>
  <c r="Q17" i="1"/>
  <c r="Q18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Q44" i="1"/>
  <c r="Q45" i="1"/>
  <c r="Q46" i="1"/>
  <c r="Q48" i="1"/>
  <c r="Q49" i="1"/>
  <c r="Q50" i="1"/>
  <c r="Q52" i="1"/>
  <c r="Q57" i="1"/>
  <c r="Q13" i="1"/>
  <c r="K30" i="1" l="1"/>
  <c r="K31" i="1"/>
  <c r="K32" i="1"/>
  <c r="K19" i="1"/>
  <c r="K50" i="1"/>
  <c r="K41" i="1"/>
  <c r="K18" i="1"/>
  <c r="K21" i="1"/>
  <c r="K22" i="1"/>
  <c r="K23" i="1"/>
  <c r="K24" i="1"/>
  <c r="K25" i="1"/>
  <c r="K26" i="1"/>
  <c r="K28" i="1"/>
  <c r="K29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8" i="1"/>
  <c r="K49" i="1"/>
  <c r="K52" i="1"/>
  <c r="K53" i="1"/>
  <c r="K55" i="1"/>
  <c r="K56" i="1"/>
  <c r="K57" i="1"/>
  <c r="K58" i="1"/>
  <c r="K13" i="1"/>
  <c r="K14" i="1"/>
  <c r="K15" i="1"/>
  <c r="K16" i="1"/>
  <c r="K17" i="1"/>
</calcChain>
</file>

<file path=xl/sharedStrings.xml><?xml version="1.0" encoding="utf-8"?>
<sst xmlns="http://schemas.openxmlformats.org/spreadsheetml/2006/main" count="2264" uniqueCount="1198">
  <si>
    <t>Unit</t>
  </si>
  <si>
    <t>EAN kod</t>
  </si>
  <si>
    <t>68305</t>
  </si>
  <si>
    <t>Brush bronze/nylon</t>
  </si>
  <si>
    <t>white</t>
  </si>
  <si>
    <t>No size</t>
  </si>
  <si>
    <t>10</t>
  </si>
  <si>
    <t>7393753683051</t>
  </si>
  <si>
    <t>68307</t>
  </si>
  <si>
    <t>Brush horsehair</t>
  </si>
  <si>
    <t>7393753683075</t>
  </si>
  <si>
    <t>68314</t>
  </si>
  <si>
    <t>Brush nylon Fine</t>
  </si>
  <si>
    <t>7393753683143</t>
  </si>
  <si>
    <t>68308</t>
  </si>
  <si>
    <t>Brush nylon</t>
  </si>
  <si>
    <t>7393753683082</t>
  </si>
  <si>
    <t>68309</t>
  </si>
  <si>
    <t>Brush steel</t>
  </si>
  <si>
    <t>7393753683099</t>
  </si>
  <si>
    <t>68325</t>
  </si>
  <si>
    <t>Rotor brush cork</t>
  </si>
  <si>
    <t>black</t>
  </si>
  <si>
    <t>7393753683259</t>
  </si>
  <si>
    <t>68323</t>
  </si>
  <si>
    <t>Rotor brush Horsehair</t>
  </si>
  <si>
    <t>7393753683235</t>
  </si>
  <si>
    <t>68322</t>
  </si>
  <si>
    <t>7393753683228</t>
  </si>
  <si>
    <t>68321</t>
  </si>
  <si>
    <t>Rotor brush Steel</t>
  </si>
  <si>
    <t>7393753683211</t>
  </si>
  <si>
    <t>68324</t>
  </si>
  <si>
    <t>Rotor brush Tagel/Nylon</t>
  </si>
  <si>
    <t>7393753683242</t>
  </si>
  <si>
    <t>68326</t>
  </si>
  <si>
    <t>7393753683266</t>
  </si>
  <si>
    <t>68151</t>
  </si>
  <si>
    <t>Cork natural big</t>
  </si>
  <si>
    <t>7393753681514</t>
  </si>
  <si>
    <t>68150</t>
  </si>
  <si>
    <t>Cork natural</t>
  </si>
  <si>
    <t>7393753681507</t>
  </si>
  <si>
    <t>68100</t>
  </si>
  <si>
    <t>Synthetic cork</t>
  </si>
  <si>
    <t>7393753681002</t>
  </si>
  <si>
    <t>90300</t>
  </si>
  <si>
    <t>Easy Cut Cap (EC lock)</t>
  </si>
  <si>
    <t>7393753903005</t>
  </si>
  <si>
    <t>68331</t>
  </si>
  <si>
    <t>Fiberlene big</t>
  </si>
  <si>
    <t>7393753683310</t>
  </si>
  <si>
    <t>68330</t>
  </si>
  <si>
    <t>Fiberlene</t>
  </si>
  <si>
    <t>7393753683303</t>
  </si>
  <si>
    <t>68320</t>
  </si>
  <si>
    <t>Fibertex</t>
  </si>
  <si>
    <t>green</t>
  </si>
  <si>
    <t>7393753683204</t>
  </si>
  <si>
    <t>68340</t>
  </si>
  <si>
    <t>Groove scraper</t>
  </si>
  <si>
    <t>7393753683402</t>
  </si>
  <si>
    <t>68200</t>
  </si>
  <si>
    <t>Scraper 3mm plastic</t>
  </si>
  <si>
    <t>7393753682009</t>
  </si>
  <si>
    <t>68201</t>
  </si>
  <si>
    <t>Scraper 5mm plastic</t>
  </si>
  <si>
    <t>7393753682016</t>
  </si>
  <si>
    <t>68341</t>
  </si>
  <si>
    <t>Scraper cleaning</t>
  </si>
  <si>
    <t>7393753683419</t>
  </si>
  <si>
    <t>68250</t>
  </si>
  <si>
    <t>Scraper steel</t>
  </si>
  <si>
    <t>7393753682504</t>
  </si>
  <si>
    <t>68007</t>
  </si>
  <si>
    <t>Waxremover 1000ml</t>
  </si>
  <si>
    <t>12</t>
  </si>
  <si>
    <t>68004</t>
  </si>
  <si>
    <t>Waxremover 250ml</t>
  </si>
  <si>
    <t>7393753680043</t>
  </si>
  <si>
    <t>68332</t>
  </si>
  <si>
    <t>Structure tool set</t>
  </si>
  <si>
    <t>pink</t>
  </si>
  <si>
    <t>68389</t>
  </si>
  <si>
    <t>Wax iron 850W</t>
  </si>
  <si>
    <t>7393753683891</t>
  </si>
  <si>
    <t>68347</t>
  </si>
  <si>
    <t>Wax iron Digital</t>
  </si>
  <si>
    <t>7393753683471</t>
  </si>
  <si>
    <t>M</t>
  </si>
  <si>
    <t>68327</t>
  </si>
  <si>
    <t>Waxbox Rotor</t>
  </si>
  <si>
    <t>7393753683273</t>
  </si>
  <si>
    <t>62301</t>
  </si>
  <si>
    <t>Waxbox with waxes "Vasa"</t>
  </si>
  <si>
    <t>7393753623019</t>
  </si>
  <si>
    <t>S</t>
  </si>
  <si>
    <t>68349</t>
  </si>
  <si>
    <t>Table Waxingbench two skis</t>
  </si>
  <si>
    <t>7393753683495</t>
  </si>
  <si>
    <t>68356</t>
  </si>
  <si>
    <t>Waxingbench double two skis</t>
  </si>
  <si>
    <t>7393753683563</t>
  </si>
  <si>
    <t>68354</t>
  </si>
  <si>
    <t>Waxingbench single one ski</t>
  </si>
  <si>
    <t>7393753683549</t>
  </si>
  <si>
    <t>68351</t>
  </si>
  <si>
    <t>Waxingbench for table</t>
  </si>
  <si>
    <t>7393753683518</t>
  </si>
  <si>
    <t>6</t>
  </si>
  <si>
    <t>XXS</t>
  </si>
  <si>
    <t>7</t>
  </si>
  <si>
    <t>XS</t>
  </si>
  <si>
    <t>8</t>
  </si>
  <si>
    <t>9</t>
  </si>
  <si>
    <t>L</t>
  </si>
  <si>
    <t>11</t>
  </si>
  <si>
    <t>XL</t>
  </si>
  <si>
    <t>XXL</t>
  </si>
  <si>
    <t>81130</t>
  </si>
  <si>
    <t>Headband</t>
  </si>
  <si>
    <t xml:space="preserve">One size </t>
  </si>
  <si>
    <t>7393753811300</t>
  </si>
  <si>
    <t>81131</t>
  </si>
  <si>
    <t>7393753811317</t>
  </si>
  <si>
    <t>81133</t>
  </si>
  <si>
    <t>Headband foldable</t>
  </si>
  <si>
    <t>7393753811331</t>
  </si>
  <si>
    <t>80601</t>
  </si>
  <si>
    <t>Racing cap</t>
  </si>
  <si>
    <t>7393753806016</t>
  </si>
  <si>
    <t>80600</t>
  </si>
  <si>
    <t>7393753806009</t>
  </si>
  <si>
    <t>81132</t>
  </si>
  <si>
    <t>WC Cap</t>
  </si>
  <si>
    <t>7393753811324</t>
  </si>
  <si>
    <t>67005</t>
  </si>
  <si>
    <t xml:space="preserve">10mm </t>
  </si>
  <si>
    <t>7393753670051</t>
  </si>
  <si>
    <t>8mm</t>
  </si>
  <si>
    <t>7393753665019</t>
  </si>
  <si>
    <t>67004</t>
  </si>
  <si>
    <t>67011</t>
  </si>
  <si>
    <t>Handle Racing</t>
  </si>
  <si>
    <t xml:space="preserve">16mm </t>
  </si>
  <si>
    <t>7393753670112</t>
  </si>
  <si>
    <t>66998</t>
  </si>
  <si>
    <t xml:space="preserve">PRO Strap </t>
  </si>
  <si>
    <t xml:space="preserve">gold </t>
  </si>
  <si>
    <t>7393753669987</t>
  </si>
  <si>
    <t>66997</t>
  </si>
  <si>
    <t>7393753669970</t>
  </si>
  <si>
    <t>66996</t>
  </si>
  <si>
    <t>7393753669963</t>
  </si>
  <si>
    <t>67014</t>
  </si>
  <si>
    <t>7393753670143</t>
  </si>
  <si>
    <t>80500</t>
  </si>
  <si>
    <t>Polecase</t>
  </si>
  <si>
    <t xml:space="preserve">2-3 pair </t>
  </si>
  <si>
    <t>7393753805002</t>
  </si>
  <si>
    <t xml:space="preserve">PRO RACING </t>
  </si>
  <si>
    <t>130cm</t>
  </si>
  <si>
    <t>135cm</t>
  </si>
  <si>
    <t>140cm</t>
  </si>
  <si>
    <t>145cm</t>
  </si>
  <si>
    <t>150cm</t>
  </si>
  <si>
    <t>155cm</t>
  </si>
  <si>
    <t>160cm</t>
  </si>
  <si>
    <t>165cm</t>
  </si>
  <si>
    <t>170cm</t>
  </si>
  <si>
    <t>175cm</t>
  </si>
  <si>
    <t>blue</t>
  </si>
  <si>
    <t>red</t>
  </si>
  <si>
    <t>110cm</t>
  </si>
  <si>
    <t>120cm</t>
  </si>
  <si>
    <t>125cm</t>
  </si>
  <si>
    <t>80cm</t>
  </si>
  <si>
    <t>90cm</t>
  </si>
  <si>
    <t>100cm</t>
  </si>
  <si>
    <t>105cm</t>
  </si>
  <si>
    <t>115cm</t>
  </si>
  <si>
    <t>68310</t>
  </si>
  <si>
    <t>Ski holder</t>
  </si>
  <si>
    <t xml:space="preserve">one size </t>
  </si>
  <si>
    <t>7393753683105</t>
  </si>
  <si>
    <t>86003</t>
  </si>
  <si>
    <t xml:space="preserve">Skibag </t>
  </si>
  <si>
    <t>7393753860032</t>
  </si>
  <si>
    <t>68366</t>
  </si>
  <si>
    <t>Drinkbelt</t>
  </si>
  <si>
    <t>1,1L</t>
  </si>
  <si>
    <t>7393753683662</t>
  </si>
  <si>
    <t>68350</t>
  </si>
  <si>
    <t>7393753683501</t>
  </si>
  <si>
    <t>68379</t>
  </si>
  <si>
    <t xml:space="preserve">Drinkbelt QC </t>
  </si>
  <si>
    <t>7393753683792</t>
  </si>
  <si>
    <t>68383</t>
  </si>
  <si>
    <t>Accessorybag</t>
  </si>
  <si>
    <t>7393753683839</t>
  </si>
  <si>
    <t xml:space="preserve">68840 </t>
  </si>
  <si>
    <t xml:space="preserve">Mulitibelt - 3 bottles </t>
  </si>
  <si>
    <t>7393753688407</t>
  </si>
  <si>
    <t xml:space="preserve">78090 </t>
  </si>
  <si>
    <t>Kids Skiset with combibinding, blue, 90</t>
  </si>
  <si>
    <t>7393753780903</t>
  </si>
  <si>
    <t>78100</t>
  </si>
  <si>
    <t>Kids Skiset with combibinding, blue, 100</t>
  </si>
  <si>
    <t>7393753781009</t>
  </si>
  <si>
    <t>78110</t>
  </si>
  <si>
    <t>Kids Skiset with combibinding, blue, 110</t>
  </si>
  <si>
    <t>7393753781108</t>
  </si>
  <si>
    <t>78120</t>
  </si>
  <si>
    <t>Kids Skiset with combibinding, blue, 120</t>
  </si>
  <si>
    <t>7393753781207</t>
  </si>
  <si>
    <t>78130</t>
  </si>
  <si>
    <t>Kids Skiset with combibinding, blue, 130</t>
  </si>
  <si>
    <t>7393753781306</t>
  </si>
  <si>
    <t>60604</t>
  </si>
  <si>
    <t>60ml</t>
  </si>
  <si>
    <t>7393753606043</t>
  </si>
  <si>
    <t xml:space="preserve">Base Prep Glide </t>
  </si>
  <si>
    <t xml:space="preserve">white </t>
  </si>
  <si>
    <t>7393753606159</t>
  </si>
  <si>
    <t xml:space="preserve">White </t>
  </si>
  <si>
    <t xml:space="preserve">No size </t>
  </si>
  <si>
    <t>63008</t>
  </si>
  <si>
    <t>Fluor solid C22</t>
  </si>
  <si>
    <t>yellow</t>
  </si>
  <si>
    <t>20g</t>
  </si>
  <si>
    <t>7393753630086</t>
  </si>
  <si>
    <t>63007</t>
  </si>
  <si>
    <t>Fluor solid C44/7</t>
  </si>
  <si>
    <t>7393753630079</t>
  </si>
  <si>
    <t>63006</t>
  </si>
  <si>
    <t>Fluor solid C105</t>
  </si>
  <si>
    <t>7393753630062</t>
  </si>
  <si>
    <t>63906</t>
  </si>
  <si>
    <t>Fluor solid C110</t>
  </si>
  <si>
    <t>7393753639065</t>
  </si>
  <si>
    <t>63000</t>
  </si>
  <si>
    <t>CM 10 solid/powder</t>
  </si>
  <si>
    <t>30g</t>
  </si>
  <si>
    <t>7393753630000</t>
  </si>
  <si>
    <t>63004</t>
  </si>
  <si>
    <t>Fluor powder C22</t>
  </si>
  <si>
    <t>7393753630048</t>
  </si>
  <si>
    <t>63001</t>
  </si>
  <si>
    <t>Fluor powder C44/7</t>
  </si>
  <si>
    <t>7393753630017</t>
  </si>
  <si>
    <t>63005</t>
  </si>
  <si>
    <t>Fluor powder C105</t>
  </si>
  <si>
    <t>7393753630055</t>
  </si>
  <si>
    <t>63905</t>
  </si>
  <si>
    <t>Fluor powder C110</t>
  </si>
  <si>
    <t>7393753639058</t>
  </si>
  <si>
    <t>62999</t>
  </si>
  <si>
    <t>CM10 Micro fluid</t>
  </si>
  <si>
    <t>gold</t>
  </si>
  <si>
    <t>30ml</t>
  </si>
  <si>
    <t>7393753629998</t>
  </si>
  <si>
    <t>63010</t>
  </si>
  <si>
    <t>Fluor fluide C22</t>
  </si>
  <si>
    <t>7393753630109</t>
  </si>
  <si>
    <t>63012</t>
  </si>
  <si>
    <t>Fluor fluide C44/7</t>
  </si>
  <si>
    <t>7393753630123</t>
  </si>
  <si>
    <t>63011</t>
  </si>
  <si>
    <t>Fluor fluide C55/99</t>
  </si>
  <si>
    <t>violet</t>
  </si>
  <si>
    <t>7393753630116</t>
  </si>
  <si>
    <t>63002</t>
  </si>
  <si>
    <t>Fluor fluide C105</t>
  </si>
  <si>
    <t>7393753630024</t>
  </si>
  <si>
    <t>63907</t>
  </si>
  <si>
    <t>Fluor fluide C110</t>
  </si>
  <si>
    <t>7393753639072</t>
  </si>
  <si>
    <t>63014</t>
  </si>
  <si>
    <t>HF Glider Yellow</t>
  </si>
  <si>
    <t>45g</t>
  </si>
  <si>
    <t>7393753630147</t>
  </si>
  <si>
    <t>63015</t>
  </si>
  <si>
    <t xml:space="preserve">HF Glider Orange </t>
  </si>
  <si>
    <t>orange</t>
  </si>
  <si>
    <t>7393753630154</t>
  </si>
  <si>
    <t>63016</t>
  </si>
  <si>
    <t xml:space="preserve">HF Glider Red </t>
  </si>
  <si>
    <t>7393753630161</t>
  </si>
  <si>
    <t>63013</t>
  </si>
  <si>
    <t xml:space="preserve">HF Glider Violet </t>
  </si>
  <si>
    <t>7393753630130</t>
  </si>
  <si>
    <t>63017</t>
  </si>
  <si>
    <t>HF Glider Blue</t>
  </si>
  <si>
    <t>7393753630178</t>
  </si>
  <si>
    <t>63018</t>
  </si>
  <si>
    <t xml:space="preserve">HF Glider Green </t>
  </si>
  <si>
    <t>7393753630185</t>
  </si>
  <si>
    <t>63020</t>
  </si>
  <si>
    <t xml:space="preserve">HF Glider Universal </t>
  </si>
  <si>
    <t>7393753630208</t>
  </si>
  <si>
    <t>63340</t>
  </si>
  <si>
    <t>Soft Cleaning/saturation</t>
  </si>
  <si>
    <t>120g</t>
  </si>
  <si>
    <t>7393753633407</t>
  </si>
  <si>
    <t>63341</t>
  </si>
  <si>
    <t>Soft Cleaning/sturation</t>
  </si>
  <si>
    <t>1000g</t>
  </si>
  <si>
    <t>7393753633414</t>
  </si>
  <si>
    <t>63343</t>
  </si>
  <si>
    <t>XC Glider blue servpack</t>
  </si>
  <si>
    <t>7393753633438</t>
  </si>
  <si>
    <t>63342</t>
  </si>
  <si>
    <t>XC Glider violet servpack</t>
  </si>
  <si>
    <t>7393753633421</t>
  </si>
  <si>
    <t>63900</t>
  </si>
  <si>
    <t xml:space="preserve">C380 </t>
  </si>
  <si>
    <t>60g</t>
  </si>
  <si>
    <t>7393753639003</t>
  </si>
  <si>
    <t>69004</t>
  </si>
  <si>
    <t xml:space="preserve">LF Glider Yellow </t>
  </si>
  <si>
    <t>7393753690042</t>
  </si>
  <si>
    <t>69002</t>
  </si>
  <si>
    <t>LF Glider Orange</t>
  </si>
  <si>
    <t>7393753690028</t>
  </si>
  <si>
    <t>69001</t>
  </si>
  <si>
    <t xml:space="preserve">LF Glider Red </t>
  </si>
  <si>
    <t>7393753690011</t>
  </si>
  <si>
    <t>69006</t>
  </si>
  <si>
    <t xml:space="preserve">LF Glider Violet </t>
  </si>
  <si>
    <t>7393753690066</t>
  </si>
  <si>
    <t>69005</t>
  </si>
  <si>
    <t xml:space="preserve">LF Glider Blue </t>
  </si>
  <si>
    <t>7393753690059</t>
  </si>
  <si>
    <t>69003</t>
  </si>
  <si>
    <t xml:space="preserve">LF Glider Green </t>
  </si>
  <si>
    <t>7393753690035</t>
  </si>
  <si>
    <t>69007</t>
  </si>
  <si>
    <t xml:space="preserve">LF Glider graphite </t>
  </si>
  <si>
    <t>7393753690073</t>
  </si>
  <si>
    <t>63705</t>
  </si>
  <si>
    <t>7393753637054</t>
  </si>
  <si>
    <t>64201</t>
  </si>
  <si>
    <t>7393753642010</t>
  </si>
  <si>
    <t>64210</t>
  </si>
  <si>
    <t>7393753642102</t>
  </si>
  <si>
    <t>64240</t>
  </si>
  <si>
    <t>7393753642409</t>
  </si>
  <si>
    <t>64230</t>
  </si>
  <si>
    <t>7393753642300</t>
  </si>
  <si>
    <t>64220</t>
  </si>
  <si>
    <t>7393753642201</t>
  </si>
  <si>
    <t>64250</t>
  </si>
  <si>
    <t>7393753642508</t>
  </si>
  <si>
    <t>63025</t>
  </si>
  <si>
    <t>200g</t>
  </si>
  <si>
    <t>7393753630253</t>
  </si>
  <si>
    <t>63026</t>
  </si>
  <si>
    <t>HF Glider Orange</t>
  </si>
  <si>
    <t>7393753630260</t>
  </si>
  <si>
    <t>63027</t>
  </si>
  <si>
    <t>7393753630277</t>
  </si>
  <si>
    <t>63028</t>
  </si>
  <si>
    <t>7393753630284</t>
  </si>
  <si>
    <t>63029</t>
  </si>
  <si>
    <t xml:space="preserve">HF Glider Blue </t>
  </si>
  <si>
    <t>7393753630291</t>
  </si>
  <si>
    <t>63030</t>
  </si>
  <si>
    <t>7393753630307</t>
  </si>
  <si>
    <t>63031</t>
  </si>
  <si>
    <t>7393753630314</t>
  </si>
  <si>
    <t>69008</t>
  </si>
  <si>
    <t>LF Glider Yellow</t>
  </si>
  <si>
    <t>7393753690080</t>
  </si>
  <si>
    <t>69009</t>
  </si>
  <si>
    <t>7393753690097</t>
  </si>
  <si>
    <t>69010</t>
  </si>
  <si>
    <t>LF Glider Red</t>
  </si>
  <si>
    <t>7393753690103</t>
  </si>
  <si>
    <t>69011</t>
  </si>
  <si>
    <t>LF Glider Violet</t>
  </si>
  <si>
    <t>7393753690110</t>
  </si>
  <si>
    <t>69012</t>
  </si>
  <si>
    <t>7393753690127</t>
  </si>
  <si>
    <t>69013</t>
  </si>
  <si>
    <t>7393753690134</t>
  </si>
  <si>
    <t>69014</t>
  </si>
  <si>
    <t>LF Glider graphite</t>
  </si>
  <si>
    <t>7393753690141</t>
  </si>
  <si>
    <t>64251</t>
  </si>
  <si>
    <t>7393753642515</t>
  </si>
  <si>
    <t>64252</t>
  </si>
  <si>
    <t>7393753642522</t>
  </si>
  <si>
    <t>64253</t>
  </si>
  <si>
    <t>7393753642539</t>
  </si>
  <si>
    <t>64254</t>
  </si>
  <si>
    <t>7393753642546</t>
  </si>
  <si>
    <t>64255</t>
  </si>
  <si>
    <t>7393753642553</t>
  </si>
  <si>
    <t>64256</t>
  </si>
  <si>
    <t>7393753642560</t>
  </si>
  <si>
    <t>64257</t>
  </si>
  <si>
    <t>7393753642577</t>
  </si>
  <si>
    <t>60603</t>
  </si>
  <si>
    <t>Easywax grip pkt</t>
  </si>
  <si>
    <t>2*45g</t>
  </si>
  <si>
    <t>7393753606036</t>
  </si>
  <si>
    <t>7393753623002</t>
  </si>
  <si>
    <t xml:space="preserve">Majan pack </t>
  </si>
  <si>
    <t>7393753902480</t>
  </si>
  <si>
    <t>90279</t>
  </si>
  <si>
    <t xml:space="preserve">Klisterpack </t>
  </si>
  <si>
    <t>7393753902794</t>
  </si>
  <si>
    <t>90258</t>
  </si>
  <si>
    <t>7393753902589</t>
  </si>
  <si>
    <t>90058</t>
  </si>
  <si>
    <t>7393753900585</t>
  </si>
  <si>
    <t>90256</t>
  </si>
  <si>
    <t>7393753902565</t>
  </si>
  <si>
    <t>90255</t>
  </si>
  <si>
    <t>7393753902558</t>
  </si>
  <si>
    <t>90254</t>
  </si>
  <si>
    <t>7393753902541</t>
  </si>
  <si>
    <t>90252</t>
  </si>
  <si>
    <t>7393753902527</t>
  </si>
  <si>
    <t>90060</t>
  </si>
  <si>
    <t>7393753900608</t>
  </si>
  <si>
    <t>90244</t>
  </si>
  <si>
    <t xml:space="preserve">LF Kickwax Orange </t>
  </si>
  <si>
    <t>7393753902442</t>
  </si>
  <si>
    <t>90243</t>
  </si>
  <si>
    <t>LF Kickwax Violet</t>
  </si>
  <si>
    <t>7393753902435</t>
  </si>
  <si>
    <t>90277</t>
  </si>
  <si>
    <t xml:space="preserve">HF Kickwax Yellow </t>
  </si>
  <si>
    <t>7393753902770</t>
  </si>
  <si>
    <t>90246</t>
  </si>
  <si>
    <t xml:space="preserve">HF Kickwax Red </t>
  </si>
  <si>
    <t>7393753902466</t>
  </si>
  <si>
    <t>90247</t>
  </si>
  <si>
    <t xml:space="preserve">HF Kickwax Violet </t>
  </si>
  <si>
    <t>7393753902473</t>
  </si>
  <si>
    <t>90245</t>
  </si>
  <si>
    <t>HF Kickwax Blue</t>
  </si>
  <si>
    <t>7393753902459</t>
  </si>
  <si>
    <t>90274</t>
  </si>
  <si>
    <t xml:space="preserve">XC Klister Orange </t>
  </si>
  <si>
    <t>7393753902749</t>
  </si>
  <si>
    <t>90272</t>
  </si>
  <si>
    <t xml:space="preserve">XC Klister Red </t>
  </si>
  <si>
    <t>7393753902725</t>
  </si>
  <si>
    <t>90273</t>
  </si>
  <si>
    <t>XC Klister Silver</t>
  </si>
  <si>
    <t>silver</t>
  </si>
  <si>
    <t>7393753902732</t>
  </si>
  <si>
    <t>90275</t>
  </si>
  <si>
    <t xml:space="preserve">XC Klister Universal </t>
  </si>
  <si>
    <t>7393753902756</t>
  </si>
  <si>
    <t>90271</t>
  </si>
  <si>
    <t xml:space="preserve">XC Klister Violet </t>
  </si>
  <si>
    <t>7393753902718</t>
  </si>
  <si>
    <t>90270</t>
  </si>
  <si>
    <t xml:space="preserve">XC Klister Blue </t>
  </si>
  <si>
    <t>7393753902701</t>
  </si>
  <si>
    <t>90276</t>
  </si>
  <si>
    <t xml:space="preserve">HF Klister Gul </t>
  </si>
  <si>
    <t>7393753902763</t>
  </si>
  <si>
    <t>90278</t>
  </si>
  <si>
    <t xml:space="preserve">HF Klister Violet </t>
  </si>
  <si>
    <t>7393753902787</t>
  </si>
  <si>
    <t>90281</t>
  </si>
  <si>
    <t xml:space="preserve">HF Klister Universal </t>
  </si>
  <si>
    <t>7393753902817</t>
  </si>
  <si>
    <t>68113</t>
  </si>
  <si>
    <t>Base spray klister</t>
  </si>
  <si>
    <t>75ml</t>
  </si>
  <si>
    <t>7393753681132</t>
  </si>
  <si>
    <t>68112</t>
  </si>
  <si>
    <t xml:space="preserve">Universal klister spray </t>
  </si>
  <si>
    <t xml:space="preserve">75ml </t>
  </si>
  <si>
    <t>7393753681125</t>
  </si>
  <si>
    <t>Group</t>
  </si>
  <si>
    <t>Artikel nr</t>
  </si>
  <si>
    <t>Produkt</t>
  </si>
  <si>
    <t>Färg</t>
  </si>
  <si>
    <t>Strl</t>
  </si>
  <si>
    <t>Grundorder pris</t>
  </si>
  <si>
    <t>Kompl Pris</t>
  </si>
  <si>
    <t>Rek Pris</t>
  </si>
  <si>
    <t>199</t>
  </si>
  <si>
    <t>60602</t>
  </si>
  <si>
    <t>1999</t>
  </si>
  <si>
    <t>7393753606029</t>
  </si>
  <si>
    <t xml:space="preserve">Tourpack </t>
  </si>
  <si>
    <t>Rotor brush Nylon</t>
  </si>
  <si>
    <t>Skin wax</t>
  </si>
  <si>
    <t>mix</t>
  </si>
  <si>
    <t>30gx2</t>
  </si>
  <si>
    <t>7393753636521</t>
  </si>
  <si>
    <t>Easy glide 60ml minus</t>
  </si>
  <si>
    <t>Easy glide 60ml plus</t>
  </si>
  <si>
    <t>60597</t>
  </si>
  <si>
    <t>7393753605978</t>
  </si>
  <si>
    <t>7393753605985</t>
  </si>
  <si>
    <t>60598</t>
  </si>
  <si>
    <t>Easy glide 60ml Universal</t>
  </si>
  <si>
    <t>Easy glide 60ml HF minus</t>
  </si>
  <si>
    <t>Easy glide 60ml HF plus</t>
  </si>
  <si>
    <t>60595</t>
  </si>
  <si>
    <t>60596</t>
  </si>
  <si>
    <t>7393753605954</t>
  </si>
  <si>
    <t>7393753605961</t>
  </si>
  <si>
    <t>7393753636538</t>
  </si>
  <si>
    <t>63003</t>
  </si>
  <si>
    <t>7393753630031</t>
  </si>
  <si>
    <t>CM10 Micro minus fluid</t>
  </si>
  <si>
    <t>Marginal</t>
  </si>
  <si>
    <t>Röd</t>
  </si>
  <si>
    <t>Blå</t>
  </si>
  <si>
    <t>Röd/Blå/Vit</t>
  </si>
  <si>
    <t>No zize</t>
  </si>
  <si>
    <t>60592</t>
  </si>
  <si>
    <t>7393753605923</t>
  </si>
  <si>
    <t>68289</t>
  </si>
  <si>
    <t>62017</t>
  </si>
  <si>
    <t>Borstpaket 3st ny/tag/steel</t>
  </si>
  <si>
    <t>7393753683257</t>
  </si>
  <si>
    <t>60605</t>
  </si>
  <si>
    <t>Paket/Ställ EASY Grip/Glide</t>
  </si>
  <si>
    <t>Easygrip minus</t>
  </si>
  <si>
    <t>Easygrip plus</t>
  </si>
  <si>
    <t>blå</t>
  </si>
  <si>
    <t>gul</t>
  </si>
  <si>
    <t>66808</t>
  </si>
  <si>
    <t>Tillbehörspkt. Truga/adapt/Holk</t>
  </si>
  <si>
    <t>7393753668089</t>
  </si>
  <si>
    <t>66810</t>
  </si>
  <si>
    <t>7393753668101</t>
  </si>
  <si>
    <t>Adapter 8 mm</t>
  </si>
  <si>
    <t>8 mm</t>
  </si>
  <si>
    <t>66800</t>
  </si>
  <si>
    <t>Skruvtruga RACE 8mm</t>
  </si>
  <si>
    <t>7393753668003</t>
  </si>
  <si>
    <t>66801</t>
  </si>
  <si>
    <t>7393753668010</t>
  </si>
  <si>
    <t>66802</t>
  </si>
  <si>
    <t>Skruvtruga CLASSIC 8 mm</t>
  </si>
  <si>
    <t>7393753668027</t>
  </si>
  <si>
    <t>90259</t>
  </si>
  <si>
    <t>GUL Finnish Version</t>
  </si>
  <si>
    <t>7393753902596</t>
  </si>
  <si>
    <t>90061</t>
  </si>
  <si>
    <t>rosa</t>
  </si>
  <si>
    <t>7393753900615</t>
  </si>
  <si>
    <t>63338</t>
  </si>
  <si>
    <t>Mättning WORLD CUP</t>
  </si>
  <si>
    <t>7393753683389</t>
  </si>
  <si>
    <t>69000</t>
  </si>
  <si>
    <t>LF World Cup</t>
  </si>
  <si>
    <t>7393753690004</t>
  </si>
  <si>
    <t>CM 17 LDQ</t>
  </si>
  <si>
    <t>vit</t>
  </si>
  <si>
    <t>7393753620174</t>
  </si>
  <si>
    <t>Scraper 5mm DIAMANT</t>
  </si>
  <si>
    <t>Power Strap 2,0</t>
  </si>
  <si>
    <t>110</t>
  </si>
  <si>
    <t>120</t>
  </si>
  <si>
    <t>125</t>
  </si>
  <si>
    <t>130</t>
  </si>
  <si>
    <t>135</t>
  </si>
  <si>
    <t>140</t>
  </si>
  <si>
    <t>145</t>
  </si>
  <si>
    <t>Blu/Yel</t>
  </si>
  <si>
    <t>LF Fleeting Glider Warm</t>
  </si>
  <si>
    <t>LF Fleeting Glider Cold</t>
  </si>
  <si>
    <t>HF Fleeting Glider Warm</t>
  </si>
  <si>
    <t>HF Fleeting Glider Cold</t>
  </si>
  <si>
    <t>N21 Powder</t>
  </si>
  <si>
    <t>C-111 Powder</t>
  </si>
  <si>
    <t>N3 Fluid</t>
  </si>
  <si>
    <t>CM 10 Konstsnö</t>
  </si>
  <si>
    <t>N21 Kloss</t>
  </si>
  <si>
    <t>HF Premix</t>
  </si>
  <si>
    <t>90260</t>
  </si>
  <si>
    <t>violette</t>
  </si>
  <si>
    <t>22130</t>
  </si>
  <si>
    <t>22140</t>
  </si>
  <si>
    <t>22150</t>
  </si>
  <si>
    <t>22160</t>
  </si>
  <si>
    <t>22170</t>
  </si>
  <si>
    <t>22175</t>
  </si>
  <si>
    <t>23130</t>
  </si>
  <si>
    <t>23135</t>
  </si>
  <si>
    <t>23140</t>
  </si>
  <si>
    <t>23145</t>
  </si>
  <si>
    <t>23150</t>
  </si>
  <si>
    <t>23155</t>
  </si>
  <si>
    <t>23160</t>
  </si>
  <si>
    <t>23165</t>
  </si>
  <si>
    <t>23170</t>
  </si>
  <si>
    <t>23175</t>
  </si>
  <si>
    <t>24130</t>
  </si>
  <si>
    <t>24135</t>
  </si>
  <si>
    <t>24140</t>
  </si>
  <si>
    <t>24145</t>
  </si>
  <si>
    <t>24150</t>
  </si>
  <si>
    <t>24155</t>
  </si>
  <si>
    <t>24160</t>
  </si>
  <si>
    <t>24165</t>
  </si>
  <si>
    <t>24170</t>
  </si>
  <si>
    <t>24175</t>
  </si>
  <si>
    <t>25130</t>
  </si>
  <si>
    <t>25135</t>
  </si>
  <si>
    <t>25140</t>
  </si>
  <si>
    <t>25145</t>
  </si>
  <si>
    <t>25150</t>
  </si>
  <si>
    <t>25155</t>
  </si>
  <si>
    <t>25160</t>
  </si>
  <si>
    <t>25165</t>
  </si>
  <si>
    <t>25170</t>
  </si>
  <si>
    <t>60580</t>
  </si>
  <si>
    <t>60581</t>
  </si>
  <si>
    <t>60582</t>
  </si>
  <si>
    <t>60584</t>
  </si>
  <si>
    <t>60585</t>
  </si>
  <si>
    <t>60586</t>
  </si>
  <si>
    <t>100ml</t>
  </si>
  <si>
    <t>26110</t>
  </si>
  <si>
    <t>26115</t>
  </si>
  <si>
    <t>26120</t>
  </si>
  <si>
    <t>26125</t>
  </si>
  <si>
    <t>26130</t>
  </si>
  <si>
    <t>26135</t>
  </si>
  <si>
    <t>26140</t>
  </si>
  <si>
    <t>26145</t>
  </si>
  <si>
    <t>26150</t>
  </si>
  <si>
    <t>26155</t>
  </si>
  <si>
    <t>26160</t>
  </si>
  <si>
    <t>27080</t>
  </si>
  <si>
    <t>27090</t>
  </si>
  <si>
    <t>27100</t>
  </si>
  <si>
    <t>27105</t>
  </si>
  <si>
    <t>27110</t>
  </si>
  <si>
    <t>27115</t>
  </si>
  <si>
    <t>27120</t>
  </si>
  <si>
    <t>27125</t>
  </si>
  <si>
    <t>27130</t>
  </si>
  <si>
    <t>27135</t>
  </si>
  <si>
    <t>27140</t>
  </si>
  <si>
    <t>27145</t>
  </si>
  <si>
    <t>27150</t>
  </si>
  <si>
    <t>27155</t>
  </si>
  <si>
    <t>Single bottle</t>
  </si>
  <si>
    <t>7393753902602</t>
  </si>
  <si>
    <t>60606</t>
  </si>
  <si>
    <t>7393753606050</t>
  </si>
  <si>
    <t>7393753606067</t>
  </si>
  <si>
    <t>7393753636576</t>
  </si>
  <si>
    <t>28130</t>
  </si>
  <si>
    <t>28135</t>
  </si>
  <si>
    <t>28140</t>
  </si>
  <si>
    <t>28145</t>
  </si>
  <si>
    <t>28150</t>
  </si>
  <si>
    <t>28155</t>
  </si>
  <si>
    <t>28160</t>
  </si>
  <si>
    <t>7393753682993</t>
  </si>
  <si>
    <t>68299</t>
  </si>
  <si>
    <t>68847</t>
  </si>
  <si>
    <t>7393753688476</t>
  </si>
  <si>
    <t>7393753682160</t>
  </si>
  <si>
    <t>68216</t>
  </si>
  <si>
    <t>0,8 L</t>
  </si>
  <si>
    <t>200gr</t>
  </si>
  <si>
    <t>HF Glider LDQ 157</t>
  </si>
  <si>
    <t>63034</t>
  </si>
  <si>
    <t>7393753630345</t>
  </si>
  <si>
    <t>Extra Strong WC</t>
  </si>
  <si>
    <t xml:space="preserve">Racing Junior GUL </t>
  </si>
  <si>
    <t>Vasa med skruvtruga RÖD</t>
  </si>
  <si>
    <t>Racing 1.0 - Power Strap 1.0  GUL</t>
  </si>
  <si>
    <t>Racing 2.0 - Power Strap 2.0 GUL</t>
  </si>
  <si>
    <t>Elit - ORANGE</t>
  </si>
  <si>
    <t>XC - GRÖN</t>
  </si>
  <si>
    <t>Touring - BLÅ</t>
  </si>
  <si>
    <t>60587</t>
  </si>
  <si>
    <t>60589</t>
  </si>
  <si>
    <t>60588</t>
  </si>
  <si>
    <t xml:space="preserve">C 1710 Powder </t>
  </si>
  <si>
    <t>HF Paraffin LDQ/157 200 gr</t>
  </si>
  <si>
    <t>HF Paraffin LDQ/157 45 gr</t>
  </si>
  <si>
    <t>HL 19 Paraffin  200 gr</t>
  </si>
  <si>
    <t>EXP.KOD TARIC</t>
  </si>
  <si>
    <t>U-LANDS KOD</t>
  </si>
  <si>
    <t>VIKT</t>
  </si>
  <si>
    <t>LAND</t>
  </si>
  <si>
    <t>7393753221307</t>
  </si>
  <si>
    <t>7393753221406</t>
  </si>
  <si>
    <t>7393753221505</t>
  </si>
  <si>
    <t>7393753221604</t>
  </si>
  <si>
    <t>7393753221703</t>
  </si>
  <si>
    <t>7393753221758</t>
  </si>
  <si>
    <t>7393753231306</t>
  </si>
  <si>
    <t>7393753231351</t>
  </si>
  <si>
    <t>7393753231405</t>
  </si>
  <si>
    <t>7393753231450</t>
  </si>
  <si>
    <t>7393753231504</t>
  </si>
  <si>
    <t>7393753231559</t>
  </si>
  <si>
    <t>7393753231603</t>
  </si>
  <si>
    <t>7393753231658</t>
  </si>
  <si>
    <t>7393753231702</t>
  </si>
  <si>
    <t>7393753231757</t>
  </si>
  <si>
    <t>7393753241305</t>
  </si>
  <si>
    <t>7393753241350</t>
  </si>
  <si>
    <t>7393753241404</t>
  </si>
  <si>
    <t>7393753241459</t>
  </si>
  <si>
    <t>7393753241503</t>
  </si>
  <si>
    <t>7393753241558</t>
  </si>
  <si>
    <t>7393753241602</t>
  </si>
  <si>
    <t>7393753241657</t>
  </si>
  <si>
    <t>7393753241701</t>
  </si>
  <si>
    <t>7393753241756</t>
  </si>
  <si>
    <t>7393753251304</t>
  </si>
  <si>
    <t>7393753251359</t>
  </si>
  <si>
    <t>7393753251403</t>
  </si>
  <si>
    <t>7393753251458</t>
  </si>
  <si>
    <t>7393753251502</t>
  </si>
  <si>
    <t>7393753251557</t>
  </si>
  <si>
    <t>7393753251601</t>
  </si>
  <si>
    <t>7393753251656</t>
  </si>
  <si>
    <t>7393753251700</t>
  </si>
  <si>
    <t>7393753261105</t>
  </si>
  <si>
    <t>7393753261150</t>
  </si>
  <si>
    <t>7393753261204</t>
  </si>
  <si>
    <t>7393753261259</t>
  </si>
  <si>
    <t>7393753261303</t>
  </si>
  <si>
    <t>7393753261358</t>
  </si>
  <si>
    <t>7393753261402</t>
  </si>
  <si>
    <t>7393753261457</t>
  </si>
  <si>
    <t>7393753261501</t>
  </si>
  <si>
    <t>7393753261556</t>
  </si>
  <si>
    <t>7393753261600</t>
  </si>
  <si>
    <t>7393753270800</t>
  </si>
  <si>
    <t>7393753270909</t>
  </si>
  <si>
    <t>7393753271005</t>
  </si>
  <si>
    <t>7393753271050</t>
  </si>
  <si>
    <t>7393753271104</t>
  </si>
  <si>
    <t>7393753271159</t>
  </si>
  <si>
    <t>7393753271203</t>
  </si>
  <si>
    <t>7393753271258</t>
  </si>
  <si>
    <t>7393753271302</t>
  </si>
  <si>
    <t>7393753271357</t>
  </si>
  <si>
    <t>7393753271401</t>
  </si>
  <si>
    <t>7393753271456</t>
  </si>
  <si>
    <t>7393753271500</t>
  </si>
  <si>
    <t>7393753271555</t>
  </si>
  <si>
    <t>7393753281301</t>
  </si>
  <si>
    <t>7393753281356</t>
  </si>
  <si>
    <t>7393753281400</t>
  </si>
  <si>
    <t>7393753281455</t>
  </si>
  <si>
    <t>7393753281509</t>
  </si>
  <si>
    <t>7393753281554</t>
  </si>
  <si>
    <t>7393753281608</t>
  </si>
  <si>
    <t>Rotor Handel-Universal</t>
  </si>
  <si>
    <t>LF Fleeting Glider Uni</t>
  </si>
  <si>
    <t>HF Fleeting Glider Uni</t>
  </si>
  <si>
    <t>Kina</t>
  </si>
  <si>
    <t>Sverige</t>
  </si>
  <si>
    <t>130gr</t>
  </si>
  <si>
    <t>230gr</t>
  </si>
  <si>
    <t>180gr</t>
  </si>
  <si>
    <t>515gr</t>
  </si>
  <si>
    <t>328gr</t>
  </si>
  <si>
    <t>110gr</t>
  </si>
  <si>
    <t>450gr</t>
  </si>
  <si>
    <t>550gr</t>
  </si>
  <si>
    <t>350gr</t>
  </si>
  <si>
    <t>60gr</t>
  </si>
  <si>
    <t>25gr</t>
  </si>
  <si>
    <t xml:space="preserve">  8gr</t>
  </si>
  <si>
    <t>15gr</t>
  </si>
  <si>
    <t>270gr</t>
  </si>
  <si>
    <t>210gr</t>
  </si>
  <si>
    <t>120gr</t>
  </si>
  <si>
    <t>30gr</t>
  </si>
  <si>
    <t>10gr</t>
  </si>
  <si>
    <t>44gr</t>
  </si>
  <si>
    <t>56gr</t>
  </si>
  <si>
    <t>18gr</t>
  </si>
  <si>
    <t>54gr</t>
  </si>
  <si>
    <t>235gr</t>
  </si>
  <si>
    <t>340gr</t>
  </si>
  <si>
    <t>860gr</t>
  </si>
  <si>
    <t>910gr</t>
  </si>
  <si>
    <t>1160gr</t>
  </si>
  <si>
    <t>2000gr</t>
  </si>
  <si>
    <t>1560gr</t>
  </si>
  <si>
    <t>5600gr</t>
  </si>
  <si>
    <t>8900gr</t>
  </si>
  <si>
    <t>6750gr</t>
  </si>
  <si>
    <t>16500gr</t>
  </si>
  <si>
    <t>45gr</t>
  </si>
  <si>
    <t>70gr</t>
  </si>
  <si>
    <t>90248</t>
  </si>
  <si>
    <t>62300</t>
  </si>
  <si>
    <t>7393753680074</t>
  </si>
  <si>
    <t>Wax Iron "Tjocksula</t>
  </si>
  <si>
    <t>80 L</t>
  </si>
  <si>
    <t>60577</t>
  </si>
  <si>
    <t>60578</t>
  </si>
  <si>
    <t>FFR Flour free Warm</t>
  </si>
  <si>
    <t xml:space="preserve">60579 </t>
  </si>
  <si>
    <t>FFR Flour free Extreme</t>
  </si>
  <si>
    <t>XC Glider Flour FreeYellow</t>
  </si>
  <si>
    <t xml:space="preserve">XC Glider Flour Free Orange </t>
  </si>
  <si>
    <t xml:space="preserve">XC Glider Flour Free Red </t>
  </si>
  <si>
    <t xml:space="preserve">XC Glider Flour Free Violet </t>
  </si>
  <si>
    <t xml:space="preserve">XC Glider Flour Free Blue </t>
  </si>
  <si>
    <t xml:space="preserve">XC Glider Flour Free Green </t>
  </si>
  <si>
    <t>XC Glider Flour Free graphite</t>
  </si>
  <si>
    <t>XC Glider Flour Free Yellow</t>
  </si>
  <si>
    <t>XC Glider Flour Free Orange</t>
  </si>
  <si>
    <t>XC Glider Flour Free Red</t>
  </si>
  <si>
    <t>XC Fleet Flour Free Warm</t>
  </si>
  <si>
    <t>XC Fleet Flour Free Cold</t>
  </si>
  <si>
    <t>XC Fleet Flour Free Universal</t>
  </si>
  <si>
    <t>XC FlourFree Orange</t>
  </si>
  <si>
    <t>XC FlourFree Yellow</t>
  </si>
  <si>
    <t>XC FlourFree Red</t>
  </si>
  <si>
    <t>XC FlourFree Violett</t>
  </si>
  <si>
    <t>XC FlourFree Blue</t>
  </si>
  <si>
    <t>XC FlourFree Green</t>
  </si>
  <si>
    <t>XC FlourFree Base</t>
  </si>
  <si>
    <t>Cork Natrual Filt</t>
  </si>
  <si>
    <t>Easy-Glide paraffin</t>
  </si>
  <si>
    <t>utgår</t>
  </si>
  <si>
    <t>FFR Flour free Cold</t>
  </si>
  <si>
    <t>svart</t>
  </si>
  <si>
    <t>20gr</t>
  </si>
  <si>
    <t>10 gr</t>
  </si>
  <si>
    <t>Eco Glide Natur Cold</t>
  </si>
  <si>
    <t>Eco Glide Natur Warm</t>
  </si>
  <si>
    <t>Eco Glide Natur Universal</t>
  </si>
  <si>
    <t>Eco Glide Natur Fluide  Cold</t>
  </si>
  <si>
    <t>Eco Glide Natur Fluide Warm</t>
  </si>
  <si>
    <t>Eco Glide Natur Fluide Universal</t>
  </si>
  <si>
    <t>7393753605770</t>
  </si>
  <si>
    <t>7393753605787</t>
  </si>
  <si>
    <t>7393753605794</t>
  </si>
  <si>
    <t>BorstStubbe  Nylon</t>
  </si>
  <si>
    <t>68306</t>
  </si>
  <si>
    <t>68149</t>
  </si>
  <si>
    <t>Slip papper rugg x5</t>
  </si>
  <si>
    <t>Synthetic cork rugg</t>
  </si>
  <si>
    <t>68148</t>
  </si>
  <si>
    <t>60576</t>
  </si>
  <si>
    <t>60575</t>
  </si>
  <si>
    <t>60574</t>
  </si>
  <si>
    <t>63908</t>
  </si>
  <si>
    <t>63909</t>
  </si>
  <si>
    <t>63910</t>
  </si>
  <si>
    <t>7393753683983</t>
  </si>
  <si>
    <t>68398</t>
  </si>
  <si>
    <t>7393753681491</t>
  </si>
  <si>
    <t>7393753681484</t>
  </si>
  <si>
    <t>7393753680368</t>
  </si>
  <si>
    <t>68391</t>
  </si>
  <si>
    <t>7393753683914</t>
  </si>
  <si>
    <t>Roller bag</t>
  </si>
  <si>
    <t>68162</t>
  </si>
  <si>
    <t>7393753689162</t>
  </si>
  <si>
    <t>7393753685765</t>
  </si>
  <si>
    <t>7393753685758</t>
  </si>
  <si>
    <t>7393753685741</t>
  </si>
  <si>
    <t>7393753689084</t>
  </si>
  <si>
    <t>7393753689081</t>
  </si>
  <si>
    <t>7393753689107</t>
  </si>
  <si>
    <t>X-skin Termo Lady</t>
  </si>
  <si>
    <t>Svart/Blå</t>
  </si>
  <si>
    <t>Touring</t>
  </si>
  <si>
    <t xml:space="preserve">Svart </t>
  </si>
  <si>
    <t>Skigo Vante</t>
  </si>
  <si>
    <t>Skin Kit Stick+Clean+Bruch+Liq</t>
  </si>
  <si>
    <t xml:space="preserve"> </t>
  </si>
  <si>
    <t xml:space="preserve">Skigo skin wax stick </t>
  </si>
  <si>
    <t>PRO CENTER / Lab´s</t>
  </si>
  <si>
    <t>Offert</t>
  </si>
  <si>
    <t>Skinwax cleaning  2 pack</t>
  </si>
  <si>
    <t>YT Fluide</t>
  </si>
  <si>
    <t>20/21</t>
  </si>
  <si>
    <t>67225</t>
  </si>
  <si>
    <t>67226</t>
  </si>
  <si>
    <t>67227</t>
  </si>
  <si>
    <t>67228</t>
  </si>
  <si>
    <t>67229</t>
  </si>
  <si>
    <t>67230</t>
  </si>
  <si>
    <t>67238</t>
  </si>
  <si>
    <t>67239</t>
  </si>
  <si>
    <t>67240</t>
  </si>
  <si>
    <t>67241</t>
  </si>
  <si>
    <t>67243</t>
  </si>
  <si>
    <t>67244</t>
  </si>
  <si>
    <t>67245</t>
  </si>
  <si>
    <t>67246</t>
  </si>
  <si>
    <t>67247</t>
  </si>
  <si>
    <t>67248</t>
  </si>
  <si>
    <t>67249</t>
  </si>
  <si>
    <t>67250</t>
  </si>
  <si>
    <t>67251</t>
  </si>
  <si>
    <t>67252</t>
  </si>
  <si>
    <t>67253</t>
  </si>
  <si>
    <t>67254</t>
  </si>
  <si>
    <t>67266</t>
  </si>
  <si>
    <t>67267</t>
  </si>
  <si>
    <t>67268</t>
  </si>
  <si>
    <t>67269</t>
  </si>
  <si>
    <t>67270</t>
  </si>
  <si>
    <t>67271</t>
  </si>
  <si>
    <t>67272</t>
  </si>
  <si>
    <t>67273</t>
  </si>
  <si>
    <t>67274</t>
  </si>
  <si>
    <t>67275</t>
  </si>
  <si>
    <t>67276</t>
  </si>
  <si>
    <t>67280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</si>
  <si>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</si>
  <si>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</si>
  <si>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</si>
  <si>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</si>
  <si>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</si>
  <si>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</si>
  <si>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</si>
  <si>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</si>
  <si>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>67289</t>
  </si>
  <si>
    <t>67290</t>
  </si>
  <si>
    <t>67291</t>
  </si>
  <si>
    <t>67292</t>
  </si>
  <si>
    <t>67293</t>
  </si>
  <si>
    <t>67294</t>
  </si>
  <si>
    <t>67295</t>
  </si>
  <si>
    <t>67296</t>
  </si>
  <si>
    <t>67297</t>
  </si>
  <si>
    <t>67298</t>
  </si>
  <si>
    <t>67299</t>
  </si>
  <si>
    <t>Hand borstar</t>
  </si>
  <si>
    <t>Rotor borstar</t>
  </si>
  <si>
    <t>Valla associarer</t>
  </si>
  <si>
    <t>Valla järn</t>
  </si>
  <si>
    <t>Valla boxar</t>
  </si>
  <si>
    <t>Valla bänkar</t>
  </si>
  <si>
    <t xml:space="preserve">Skigo Hummer 2.0 </t>
  </si>
  <si>
    <t>Skigo Hummer 2.0</t>
  </si>
  <si>
    <t>67217</t>
  </si>
  <si>
    <t>67218</t>
  </si>
  <si>
    <t>67219</t>
  </si>
  <si>
    <t>67220</t>
  </si>
  <si>
    <t>67221</t>
  </si>
  <si>
    <t>67222</t>
  </si>
  <si>
    <t>67223</t>
  </si>
  <si>
    <t>7393753672178</t>
  </si>
  <si>
    <t>7393753672185</t>
  </si>
  <si>
    <t>7393753672192</t>
  </si>
  <si>
    <t>7393753672208</t>
  </si>
  <si>
    <t>7393753672215</t>
  </si>
  <si>
    <t>7393753672222</t>
  </si>
  <si>
    <t>7393753672239</t>
  </si>
  <si>
    <t>67224</t>
  </si>
  <si>
    <t>Skigo Hummer blå</t>
  </si>
  <si>
    <t>7393753672246</t>
  </si>
  <si>
    <t>7393753672253</t>
  </si>
  <si>
    <t>7393753672260</t>
  </si>
  <si>
    <t>7393753672277</t>
  </si>
  <si>
    <t>7393753672284</t>
  </si>
  <si>
    <t>7393753672291</t>
  </si>
  <si>
    <t>7393753672307</t>
  </si>
  <si>
    <t>67242</t>
  </si>
  <si>
    <t>Skigo X-skin 2.0</t>
  </si>
  <si>
    <t>7393753672383</t>
  </si>
  <si>
    <t>7393753672390</t>
  </si>
  <si>
    <t>7393753672406</t>
  </si>
  <si>
    <t>7393753672413</t>
  </si>
  <si>
    <t>7393753672420</t>
  </si>
  <si>
    <t>7393753672437</t>
  </si>
  <si>
    <t>7393753672451</t>
  </si>
  <si>
    <t>Skigo X-skin blå</t>
  </si>
  <si>
    <t>7393753672468</t>
  </si>
  <si>
    <t>7393753672475</t>
  </si>
  <si>
    <t>7393753672482</t>
  </si>
  <si>
    <t>7393753672505</t>
  </si>
  <si>
    <t>7393753672512</t>
  </si>
  <si>
    <t>Skigo X-skin lady 2.0</t>
  </si>
  <si>
    <t>67255</t>
  </si>
  <si>
    <t>67256</t>
  </si>
  <si>
    <t>67257</t>
  </si>
  <si>
    <t>67258</t>
  </si>
  <si>
    <t>7393753672529</t>
  </si>
  <si>
    <t>7393753672536</t>
  </si>
  <si>
    <t>7393753672543</t>
  </si>
  <si>
    <t>7393753672550</t>
  </si>
  <si>
    <t>7393753672567</t>
  </si>
  <si>
    <t>7393753672574</t>
  </si>
  <si>
    <t>7393753672581</t>
  </si>
  <si>
    <t>67259</t>
  </si>
  <si>
    <t>67260</t>
  </si>
  <si>
    <t>67261</t>
  </si>
  <si>
    <t>67262</t>
  </si>
  <si>
    <t>67263</t>
  </si>
  <si>
    <t>67264</t>
  </si>
  <si>
    <t>67265</t>
  </si>
  <si>
    <t>Skigo X-skin thermo lady</t>
  </si>
  <si>
    <t>7393753672598</t>
  </si>
  <si>
    <t>7393753672604</t>
  </si>
  <si>
    <t>7393753672611</t>
  </si>
  <si>
    <t>7393753672628</t>
  </si>
  <si>
    <t>7393753672635</t>
  </si>
  <si>
    <t>7393753672642</t>
  </si>
  <si>
    <t>7393753672659</t>
  </si>
  <si>
    <t>Skigo X-skin thermo 2.0</t>
  </si>
  <si>
    <t>7393753672666</t>
  </si>
  <si>
    <t>7393753672673</t>
  </si>
  <si>
    <t>7393753672680</t>
  </si>
  <si>
    <t>7393753672697</t>
  </si>
  <si>
    <t>7393753672703</t>
  </si>
  <si>
    <t>7393753672710</t>
  </si>
  <si>
    <t>7393753672727</t>
  </si>
  <si>
    <t>Skigo X-skin thermo blå</t>
  </si>
  <si>
    <t>7393753672734</t>
  </si>
  <si>
    <t>7393753672741</t>
  </si>
  <si>
    <t>7393753672758</t>
  </si>
  <si>
    <t>7393753672765</t>
  </si>
  <si>
    <t>7393753672772</t>
  </si>
  <si>
    <t>7393753672789</t>
  </si>
  <si>
    <t>7393753672796</t>
  </si>
  <si>
    <t>Skigo trainer svart/blå</t>
  </si>
  <si>
    <t>7393753672802</t>
  </si>
  <si>
    <t>7393753672819</t>
  </si>
  <si>
    <t>7393753672826</t>
  </si>
  <si>
    <t>7393753672833</t>
  </si>
  <si>
    <t>7393753672840</t>
  </si>
  <si>
    <t>7393753672857</t>
  </si>
  <si>
    <t>7393753672864</t>
  </si>
  <si>
    <t>Skigo trainer thermo svart/blå</t>
  </si>
  <si>
    <t>7393753672871</t>
  </si>
  <si>
    <t>7393753672888</t>
  </si>
  <si>
    <t>7393753672895</t>
  </si>
  <si>
    <t>7393753672901</t>
  </si>
  <si>
    <t>7393753672918</t>
  </si>
  <si>
    <t>7393753672925</t>
  </si>
  <si>
    <t>7393753672932</t>
  </si>
  <si>
    <t>67345</t>
  </si>
  <si>
    <t>Skigo Touring blå</t>
  </si>
  <si>
    <t>7393753672949</t>
  </si>
  <si>
    <t>7393753672956</t>
  </si>
  <si>
    <t>7393753672963</t>
  </si>
  <si>
    <t>7393753672970</t>
  </si>
  <si>
    <t>7393753672987</t>
  </si>
  <si>
    <t>7393753672994</t>
  </si>
  <si>
    <t>7393753673458</t>
  </si>
  <si>
    <t>67346</t>
  </si>
  <si>
    <t>67347</t>
  </si>
  <si>
    <t>67348</t>
  </si>
  <si>
    <t>67349</t>
  </si>
  <si>
    <t>67350</t>
  </si>
  <si>
    <t>67351</t>
  </si>
  <si>
    <t>67352</t>
  </si>
  <si>
    <t>Skigo Touring svart</t>
  </si>
  <si>
    <t>7393753673465</t>
  </si>
  <si>
    <t>7393753673472</t>
  </si>
  <si>
    <t>7393753673489</t>
  </si>
  <si>
    <t>7393753673496</t>
  </si>
  <si>
    <t>7393753673502</t>
  </si>
  <si>
    <t>7393753673519</t>
  </si>
  <si>
    <t>7393753673526</t>
  </si>
  <si>
    <t>Standard basket      Lim/glue</t>
  </si>
  <si>
    <t>Race basket             Lim/glue</t>
  </si>
  <si>
    <t>Pole holder</t>
  </si>
  <si>
    <t>Valla kit</t>
  </si>
  <si>
    <t>Glider</t>
  </si>
  <si>
    <t>HF Paraffin 2.0 LDQ 157 200gr</t>
  </si>
  <si>
    <t>HF LDQ 157  NEW 45gr</t>
  </si>
  <si>
    <t>Fästvalla kit</t>
  </si>
  <si>
    <t xml:space="preserve">Fästvalla  </t>
  </si>
  <si>
    <t>grön/green</t>
  </si>
  <si>
    <t>blå/blue</t>
  </si>
  <si>
    <t>violett</t>
  </si>
  <si>
    <t>röd/red</t>
  </si>
  <si>
    <t>gul/yellow</t>
  </si>
  <si>
    <t>FFC fleeting graphit glider 100ml</t>
  </si>
  <si>
    <t xml:space="preserve">FFR Racing röd/red powder </t>
  </si>
  <si>
    <t xml:space="preserve">FFR Racing gul/yellow powder </t>
  </si>
  <si>
    <t xml:space="preserve">FFR Racing blå/blue powder </t>
  </si>
  <si>
    <t xml:space="preserve">FFR Racing grön/green powder </t>
  </si>
  <si>
    <t>FFR Racing liquide röd/red 80ml</t>
  </si>
  <si>
    <t>FFR Racing liquide gul/yellow 80ml</t>
  </si>
  <si>
    <t>FFR Racing liquide blå/blue 80ml</t>
  </si>
  <si>
    <t>FFR Racing liquide grön/green 80ml</t>
  </si>
  <si>
    <t>FFR Racing grip gul/yellow 45g</t>
  </si>
  <si>
    <t>FFR Racing grip orange 45g</t>
  </si>
  <si>
    <t>FFR Racing grip röd/red 45g</t>
  </si>
  <si>
    <t>FFR Racing grip violett 45g</t>
  </si>
  <si>
    <t>FFR Racing grip blå/blue 45g</t>
  </si>
  <si>
    <t>FFR Racing grip base 45g</t>
  </si>
  <si>
    <t>FFR Racing grip grön/green 45g</t>
  </si>
  <si>
    <t>FFR Racing klister gul/yellow 60g</t>
  </si>
  <si>
    <t>FFR Racing klister violett 60g</t>
  </si>
  <si>
    <t>FFR Racing klister universal 60g</t>
  </si>
  <si>
    <t>ml</t>
  </si>
  <si>
    <t>5</t>
  </si>
  <si>
    <t>3</t>
  </si>
  <si>
    <t>20</t>
  </si>
  <si>
    <t>25</t>
  </si>
  <si>
    <t>16</t>
  </si>
  <si>
    <t>50</t>
  </si>
  <si>
    <t>FFC WC Kickwax 2.0</t>
  </si>
  <si>
    <t>FFA grön/green glider -7 - - 20 60g</t>
  </si>
  <si>
    <t>7393753606227</t>
  </si>
  <si>
    <t>FFA blå/blue glider -3 - -10 60g</t>
  </si>
  <si>
    <t>7393753606234</t>
  </si>
  <si>
    <t>FFA violett  glider -1 - -12 60g</t>
  </si>
  <si>
    <t>7393753606241</t>
  </si>
  <si>
    <t>FFA röd/red  glider +1 - -5 60g</t>
  </si>
  <si>
    <t>7393753606258</t>
  </si>
  <si>
    <t>FFA gul/yellow glider +20- - 1 60g</t>
  </si>
  <si>
    <t>7393753606265</t>
  </si>
  <si>
    <t>FFA orange glider +1- -5 1 60g</t>
  </si>
  <si>
    <t>7393753606272</t>
  </si>
  <si>
    <t>FFT grön/green glider all snö/snow -7 - - 20 60g</t>
  </si>
  <si>
    <t>7393753606289</t>
  </si>
  <si>
    <t>FFT  blå/blue glider -3 - -10 60g</t>
  </si>
  <si>
    <t>7393753606296</t>
  </si>
  <si>
    <t>FFT violett  glider -1 - -12 60g</t>
  </si>
  <si>
    <t>7393753606302</t>
  </si>
  <si>
    <t>FFT röd/red  glider +1 - -5 60g</t>
  </si>
  <si>
    <t>7393753606319</t>
  </si>
  <si>
    <t>FFT gul/yellow glider +20- - 1 60g</t>
  </si>
  <si>
    <t>7393753606326</t>
  </si>
  <si>
    <t>FFT orange glider +20- -1 60g</t>
  </si>
  <si>
    <t>7393753606333</t>
  </si>
  <si>
    <t>FFC grön/green glider all snö/snow -7 - - 20 60g</t>
  </si>
  <si>
    <t>7393753606340</t>
  </si>
  <si>
    <t>FFC blå/blue glider -3 - -10 60g</t>
  </si>
  <si>
    <t>7393753606357</t>
  </si>
  <si>
    <t>FFC violett  glider -1 - -12 60g</t>
  </si>
  <si>
    <t>7393753606364</t>
  </si>
  <si>
    <t>FFC röd/red  glider +1 - -5 60g</t>
  </si>
  <si>
    <t>7393753606371</t>
  </si>
  <si>
    <t>FFC gul/yellow glider +20- - 1 60g</t>
  </si>
  <si>
    <t>7393753606388</t>
  </si>
  <si>
    <t>FFC orange glider +20- -1 60g</t>
  </si>
  <si>
    <t>7393753606395</t>
  </si>
  <si>
    <t>FFA fleeting varm/warm 100ml</t>
  </si>
  <si>
    <t>7393753606401</t>
  </si>
  <si>
    <t>FFA fleeting universal 100ml</t>
  </si>
  <si>
    <t>7393753606418</t>
  </si>
  <si>
    <t>FFA fleeting kall/cold 100ml</t>
  </si>
  <si>
    <t>7393753606425</t>
  </si>
  <si>
    <t>FFT fleeting varm/warm 100ml</t>
  </si>
  <si>
    <t>7393753606432</t>
  </si>
  <si>
    <t>FFT fleeting universal 100ml</t>
  </si>
  <si>
    <t>7393753606449</t>
  </si>
  <si>
    <t>FFT fleeting kall/cold 100ml</t>
  </si>
  <si>
    <t>7393753606456</t>
  </si>
  <si>
    <t>FFC fleeting gul/yellow glider +20- -1 100ml</t>
  </si>
  <si>
    <t>7393753606463</t>
  </si>
  <si>
    <t>FFC fleeting orange glider +20- -1 100ml</t>
  </si>
  <si>
    <t>7393753606470</t>
  </si>
  <si>
    <t>FFC fleeting röd/red  glider +1 - -5  100ml</t>
  </si>
  <si>
    <t>7393753606487</t>
  </si>
  <si>
    <t>FFC fleeting violett  glider -1 - -12 100ml</t>
  </si>
  <si>
    <t>7393753606494</t>
  </si>
  <si>
    <t>FFC fleeting blå/blue glider -3 - -10 100ml</t>
  </si>
  <si>
    <t>7393753606500</t>
  </si>
  <si>
    <t>FFC fleetinggrön/green glider all snö/snow -7 - - 20 100ml</t>
  </si>
  <si>
    <t>7393753606517</t>
  </si>
  <si>
    <t>7393753606524</t>
  </si>
  <si>
    <t>FFC fleeting universal glider 100ml</t>
  </si>
  <si>
    <t>7393753606531</t>
  </si>
  <si>
    <t>g</t>
  </si>
  <si>
    <t>7393753606548</t>
  </si>
  <si>
    <t>7393753606555</t>
  </si>
  <si>
    <t>7393753606562</t>
  </si>
  <si>
    <t>7393753606579</t>
  </si>
  <si>
    <t>7393753606586</t>
  </si>
  <si>
    <t>7393753606593</t>
  </si>
  <si>
    <t>7393753606609</t>
  </si>
  <si>
    <t>7393753606616</t>
  </si>
  <si>
    <t>7393753606623</t>
  </si>
  <si>
    <t>7393753606630</t>
  </si>
  <si>
    <t>7393753606647</t>
  </si>
  <si>
    <t>7393753606654</t>
  </si>
  <si>
    <t>7393753606661</t>
  </si>
  <si>
    <t>7393753606685</t>
  </si>
  <si>
    <t>7393753606692</t>
  </si>
  <si>
    <t>7393753606708</t>
  </si>
  <si>
    <t xml:space="preserve">FFT Graphite glider </t>
  </si>
  <si>
    <t>grafit</t>
  </si>
  <si>
    <t>FFC LDQ 157</t>
  </si>
  <si>
    <t>7393753630404</t>
  </si>
  <si>
    <t>Klubb Pris</t>
  </si>
  <si>
    <t>Antal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</si>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</sst>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theme="1"/>
      <name val="Century Gothic"/>
      <family val="2"/>
    </font>
    <font>
      <sz val="9"/>
      <color indexed="9"/>
      <name val="Century Gothic"/>
      <family val="2"/>
    </font>
    <font>
      <sz val="9"/>
      <name val="Century Gothic"/>
      <family val="2"/>
    </font>
    <font>
      <sz val="8"/>
      <color theme="1"/>
      <name val="Century Gothic"/>
      <family val="2"/>
    </font>
    <font>
      <sz val="8"/>
      <color indexed="9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b/>
      <sz val="9"/>
      <name val="Century Gothic"/>
      <family val="2"/>
    </font>
    <font>
      <sz val="11"/>
      <color theme="1"/>
      <name val="Calibri"/>
      <family val="2"/>
      <scheme val="minor"/>
    </font>
    <font>
      <sz val="8"/>
      <color indexed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2"/>
      <color indexed="8"/>
      <name val="Calibri"/>
      <family val="2"/>
      <charset val="1"/>
    </font>
    <font>
      <sz val="9"/>
      <name val="Century Gothic"/>
      <family val="2"/>
      <charset val="1"/>
    </font>
    <font>
      <b/>
      <sz val="8"/>
      <color indexed="9"/>
      <name val="Century Gothic"/>
      <family val="2"/>
    </font>
    <font>
      <sz val="12"/>
      <color theme="0"/>
      <name val="Calibri"/>
      <family val="2"/>
      <scheme val="minor"/>
    </font>
    <font>
      <sz val="10"/>
      <name val="Century Gothic"/>
      <family val="2"/>
    </font>
    <font>
      <sz val="10"/>
      <color theme="1"/>
      <name val="Calibri"/>
      <family val="2"/>
      <scheme val="minor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1"/>
      <name val="Calibri"/>
      <family val="2"/>
    </font>
    <font>
      <b/>
      <sz val="11"/>
      <color theme="1"/>
      <name val="Century Gothic"/>
      <family val="2"/>
    </font>
    <font>
      <sz val="8"/>
      <color rgb="FF333333"/>
      <name val="Verdana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color theme="2" tint="-0.249977111117893"/>
      <name val="Century Gothic"/>
      <family val="2"/>
    </font>
    <font>
      <sz val="12"/>
      <color theme="2" tint="-0.249977111117893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Century Gothic"/>
      <family val="2"/>
    </font>
    <font>
      <b/>
      <sz val="9"/>
      <color rgb="FF000000"/>
      <name val="Century Gothic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2A6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5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/>
    <xf numFmtId="0" fontId="3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0">
    <xf numFmtId="0" fontId="0" fillId="0" borderId="0" xfId="0"/>
    <xf numFmtId="0" fontId="6" fillId="0" borderId="0" xfId="0" applyFont="1"/>
    <xf numFmtId="49" fontId="7" fillId="2" borderId="0" xfId="1" applyNumberFormat="1" applyFont="1" applyFill="1" applyAlignment="1" applyProtection="1">
      <alignment horizontal="left" vertical="center"/>
      <protection locked="0"/>
    </xf>
    <xf numFmtId="49" fontId="8" fillId="0" borderId="1" xfId="1" applyNumberFormat="1" applyFont="1" applyBorder="1" applyAlignment="1" applyProtection="1">
      <alignment horizontal="left" vertical="center"/>
      <protection locked="0"/>
    </xf>
    <xf numFmtId="49" fontId="8" fillId="2" borderId="1" xfId="1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49" fontId="8" fillId="2" borderId="0" xfId="1" applyNumberFormat="1" applyFont="1" applyFill="1" applyAlignment="1" applyProtection="1">
      <alignment horizontal="left" vertical="center"/>
      <protection locked="0"/>
    </xf>
    <xf numFmtId="49" fontId="7" fillId="2" borderId="0" xfId="1" applyNumberFormat="1" applyFont="1" applyFill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/>
      <protection locked="0"/>
    </xf>
    <xf numFmtId="1" fontId="8" fillId="0" borderId="1" xfId="1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49" fontId="8" fillId="0" borderId="1" xfId="1" applyNumberFormat="1" applyFont="1" applyBorder="1" applyAlignment="1" applyProtection="1">
      <alignment horizontal="left"/>
      <protection locked="0"/>
    </xf>
    <xf numFmtId="49" fontId="8" fillId="3" borderId="1" xfId="1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8" fillId="3" borderId="1" xfId="1" applyNumberFormat="1" applyFont="1" applyFill="1" applyBorder="1" applyProtection="1">
      <protection locked="0"/>
    </xf>
    <xf numFmtId="2" fontId="6" fillId="3" borderId="1" xfId="0" applyNumberFormat="1" applyFont="1" applyFill="1" applyBorder="1"/>
    <xf numFmtId="49" fontId="8" fillId="0" borderId="1" xfId="1" applyNumberFormat="1" applyFont="1" applyBorder="1" applyProtection="1">
      <protection locked="0"/>
    </xf>
    <xf numFmtId="0" fontId="6" fillId="0" borderId="1" xfId="0" applyFont="1" applyBorder="1"/>
    <xf numFmtId="49" fontId="8" fillId="4" borderId="1" xfId="1" applyNumberFormat="1" applyFont="1" applyFill="1" applyBorder="1" applyProtection="1">
      <protection locked="0"/>
    </xf>
    <xf numFmtId="49" fontId="8" fillId="5" borderId="1" xfId="1" applyNumberFormat="1" applyFont="1" applyFill="1" applyBorder="1" applyProtection="1">
      <protection locked="0"/>
    </xf>
    <xf numFmtId="49" fontId="8" fillId="6" borderId="1" xfId="1" applyNumberFormat="1" applyFont="1" applyFill="1" applyBorder="1" applyProtection="1">
      <protection locked="0"/>
    </xf>
    <xf numFmtId="49" fontId="8" fillId="0" borderId="8" xfId="1" applyNumberFormat="1" applyFont="1" applyBorder="1" applyProtection="1">
      <protection locked="0"/>
    </xf>
    <xf numFmtId="49" fontId="8" fillId="0" borderId="8" xfId="1" applyNumberFormat="1" applyFont="1" applyBorder="1" applyAlignment="1" applyProtection="1">
      <alignment horizontal="left"/>
      <protection locked="0"/>
    </xf>
    <xf numFmtId="49" fontId="8" fillId="7" borderId="10" xfId="1" applyNumberFormat="1" applyFont="1" applyFill="1" applyBorder="1" applyProtection="1">
      <protection locked="0"/>
    </xf>
    <xf numFmtId="49" fontId="8" fillId="0" borderId="7" xfId="1" applyNumberFormat="1" applyFont="1" applyBorder="1" applyProtection="1">
      <protection locked="0"/>
    </xf>
    <xf numFmtId="49" fontId="8" fillId="0" borderId="7" xfId="1" applyNumberFormat="1" applyFont="1" applyBorder="1" applyAlignment="1" applyProtection="1">
      <alignment horizontal="left"/>
      <protection locked="0"/>
    </xf>
    <xf numFmtId="49" fontId="8" fillId="8" borderId="1" xfId="1" applyNumberFormat="1" applyFont="1" applyFill="1" applyBorder="1" applyProtection="1">
      <protection locked="0"/>
    </xf>
    <xf numFmtId="49" fontId="8" fillId="8" borderId="1" xfId="1" applyNumberFormat="1" applyFont="1" applyFill="1" applyBorder="1" applyAlignment="1" applyProtection="1">
      <alignment horizontal="left"/>
      <protection locked="0"/>
    </xf>
    <xf numFmtId="49" fontId="8" fillId="0" borderId="11" xfId="1" applyNumberFormat="1" applyFont="1" applyBorder="1" applyAlignment="1" applyProtection="1">
      <alignment horizontal="left"/>
      <protection locked="0"/>
    </xf>
    <xf numFmtId="49" fontId="6" fillId="0" borderId="1" xfId="0" applyNumberFormat="1" applyFont="1" applyBorder="1"/>
    <xf numFmtId="0" fontId="6" fillId="3" borderId="0" xfId="0" applyFont="1" applyFill="1"/>
    <xf numFmtId="0" fontId="6" fillId="3" borderId="1" xfId="0" applyFont="1" applyFill="1" applyBorder="1"/>
    <xf numFmtId="0" fontId="6" fillId="3" borderId="4" xfId="26" applyFont="1" applyFill="1" applyBorder="1"/>
    <xf numFmtId="0" fontId="6" fillId="3" borderId="6" xfId="26" applyFont="1" applyFill="1" applyBorder="1"/>
    <xf numFmtId="49" fontId="8" fillId="3" borderId="4" xfId="1" applyNumberFormat="1" applyFont="1" applyFill="1" applyBorder="1" applyProtection="1">
      <protection locked="0"/>
    </xf>
    <xf numFmtId="49" fontId="8" fillId="3" borderId="6" xfId="1" applyNumberFormat="1" applyFont="1" applyFill="1" applyBorder="1" applyAlignment="1" applyProtection="1">
      <alignment horizontal="left"/>
      <protection locked="0"/>
    </xf>
    <xf numFmtId="49" fontId="6" fillId="0" borderId="8" xfId="0" applyNumberFormat="1" applyFont="1" applyBorder="1" applyProtection="1">
      <protection locked="0"/>
    </xf>
    <xf numFmtId="0" fontId="6" fillId="3" borderId="4" xfId="0" applyFont="1" applyFill="1" applyBorder="1"/>
    <xf numFmtId="0" fontId="6" fillId="3" borderId="6" xfId="0" applyFont="1" applyFill="1" applyBorder="1"/>
    <xf numFmtId="49" fontId="6" fillId="0" borderId="7" xfId="0" applyNumberFormat="1" applyFont="1" applyBorder="1" applyProtection="1">
      <protection locked="0"/>
    </xf>
    <xf numFmtId="49" fontId="6" fillId="0" borderId="7" xfId="0" applyNumberFormat="1" applyFont="1" applyBorder="1"/>
    <xf numFmtId="49" fontId="15" fillId="7" borderId="11" xfId="1" applyNumberFormat="1" applyFont="1" applyFill="1" applyBorder="1" applyAlignment="1" applyProtection="1">
      <alignment vertical="center"/>
      <protection locked="0"/>
    </xf>
    <xf numFmtId="49" fontId="15" fillId="7" borderId="4" xfId="1" applyNumberFormat="1" applyFont="1" applyFill="1" applyBorder="1" applyAlignment="1" applyProtection="1">
      <alignment vertical="center"/>
      <protection locked="0"/>
    </xf>
    <xf numFmtId="49" fontId="10" fillId="9" borderId="2" xfId="1" applyNumberFormat="1" applyFont="1" applyFill="1" applyBorder="1" applyAlignment="1" applyProtection="1">
      <alignment horizontal="center"/>
      <protection locked="0"/>
    </xf>
    <xf numFmtId="49" fontId="17" fillId="9" borderId="3" xfId="1" applyNumberFormat="1" applyFont="1" applyFill="1" applyBorder="1" applyAlignment="1" applyProtection="1">
      <alignment horizontal="center"/>
      <protection locked="0"/>
    </xf>
    <xf numFmtId="49" fontId="17" fillId="9" borderId="3" xfId="1" applyNumberFormat="1" applyFont="1" applyFill="1" applyBorder="1" applyAlignment="1" applyProtection="1">
      <alignment horizontal="center" wrapText="1"/>
      <protection locked="0"/>
    </xf>
    <xf numFmtId="0" fontId="10" fillId="9" borderId="3" xfId="1" applyFont="1" applyFill="1" applyBorder="1" applyAlignment="1" applyProtection="1">
      <alignment horizontal="center"/>
      <protection locked="0"/>
    </xf>
    <xf numFmtId="49" fontId="10" fillId="9" borderId="3" xfId="1" applyNumberFormat="1" applyFont="1" applyFill="1" applyBorder="1" applyAlignment="1" applyProtection="1">
      <alignment horizontal="center" wrapText="1"/>
      <protection locked="0"/>
    </xf>
    <xf numFmtId="49" fontId="10" fillId="9" borderId="5" xfId="1" applyNumberFormat="1" applyFont="1" applyFill="1" applyBorder="1" applyAlignment="1" applyProtection="1">
      <alignment horizontal="center"/>
      <protection locked="0"/>
    </xf>
    <xf numFmtId="49" fontId="18" fillId="0" borderId="1" xfId="1" applyNumberFormat="1" applyFont="1" applyBorder="1" applyProtection="1">
      <protection locked="0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9" fontId="8" fillId="3" borderId="1" xfId="1" applyNumberFormat="1" applyFont="1" applyFill="1" applyBorder="1" applyAlignment="1" applyProtection="1">
      <alignment horizontal="right"/>
      <protection locked="0"/>
    </xf>
    <xf numFmtId="1" fontId="8" fillId="0" borderId="1" xfId="1" applyNumberFormat="1" applyFont="1" applyBorder="1" applyAlignment="1" applyProtection="1">
      <alignment horizontal="right"/>
      <protection locked="0"/>
    </xf>
    <xf numFmtId="1" fontId="8" fillId="3" borderId="1" xfId="1" applyNumberFormat="1" applyFont="1" applyFill="1" applyBorder="1" applyAlignment="1" applyProtection="1">
      <alignment horizontal="right"/>
      <protection locked="0"/>
    </xf>
    <xf numFmtId="1" fontId="6" fillId="0" borderId="1" xfId="0" applyNumberFormat="1" applyFont="1" applyBorder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1" fontId="13" fillId="0" borderId="1" xfId="0" applyNumberFormat="1" applyFont="1" applyBorder="1" applyAlignment="1">
      <alignment horizontal="right"/>
    </xf>
    <xf numFmtId="1" fontId="8" fillId="4" borderId="1" xfId="1" applyNumberFormat="1" applyFont="1" applyFill="1" applyBorder="1" applyAlignment="1" applyProtection="1">
      <alignment horizontal="right"/>
      <protection locked="0"/>
    </xf>
    <xf numFmtId="1" fontId="6" fillId="4" borderId="1" xfId="0" applyNumberFormat="1" applyFont="1" applyFill="1" applyBorder="1" applyAlignment="1">
      <alignment horizontal="right"/>
    </xf>
    <xf numFmtId="1" fontId="8" fillId="5" borderId="1" xfId="1" applyNumberFormat="1" applyFont="1" applyFill="1" applyBorder="1" applyAlignment="1" applyProtection="1">
      <alignment horizontal="right"/>
      <protection locked="0"/>
    </xf>
    <xf numFmtId="1" fontId="6" fillId="5" borderId="1" xfId="0" applyNumberFormat="1" applyFont="1" applyFill="1" applyBorder="1" applyAlignment="1">
      <alignment horizontal="right"/>
    </xf>
    <xf numFmtId="1" fontId="8" fillId="6" borderId="1" xfId="1" applyNumberFormat="1" applyFont="1" applyFill="1" applyBorder="1" applyAlignment="1" applyProtection="1">
      <alignment horizontal="right"/>
      <protection locked="0"/>
    </xf>
    <xf numFmtId="1" fontId="6" fillId="6" borderId="1" xfId="0" applyNumberFormat="1" applyFont="1" applyFill="1" applyBorder="1" applyAlignment="1">
      <alignment horizontal="right"/>
    </xf>
    <xf numFmtId="1" fontId="8" fillId="7" borderId="10" xfId="1" applyNumberFormat="1" applyFont="1" applyFill="1" applyBorder="1" applyAlignment="1" applyProtection="1">
      <alignment horizontal="right"/>
      <protection locked="0"/>
    </xf>
    <xf numFmtId="1" fontId="6" fillId="7" borderId="10" xfId="0" applyNumberFormat="1" applyFont="1" applyFill="1" applyBorder="1" applyAlignment="1">
      <alignment horizontal="right"/>
    </xf>
    <xf numFmtId="1" fontId="8" fillId="0" borderId="7" xfId="1" applyNumberFormat="1" applyFont="1" applyBorder="1" applyAlignment="1" applyProtection="1">
      <alignment horizontal="right"/>
      <protection locked="0"/>
    </xf>
    <xf numFmtId="1" fontId="6" fillId="0" borderId="7" xfId="0" applyNumberFormat="1" applyFont="1" applyBorder="1" applyAlignment="1">
      <alignment horizontal="right"/>
    </xf>
    <xf numFmtId="1" fontId="8" fillId="8" borderId="1" xfId="1" applyNumberFormat="1" applyFont="1" applyFill="1" applyBorder="1" applyAlignment="1" applyProtection="1">
      <alignment horizontal="right"/>
      <protection locked="0"/>
    </xf>
    <xf numFmtId="1" fontId="6" fillId="8" borderId="1" xfId="0" applyNumberFormat="1" applyFont="1" applyFill="1" applyBorder="1" applyAlignment="1">
      <alignment horizontal="right"/>
    </xf>
    <xf numFmtId="1" fontId="13" fillId="0" borderId="8" xfId="0" applyNumberFormat="1" applyFont="1" applyBorder="1" applyAlignment="1">
      <alignment horizontal="right"/>
    </xf>
    <xf numFmtId="49" fontId="18" fillId="0" borderId="1" xfId="1" applyNumberFormat="1" applyFont="1" applyBorder="1" applyAlignment="1" applyProtection="1">
      <alignment horizontal="left" vertical="center"/>
      <protection locked="0"/>
    </xf>
    <xf numFmtId="1" fontId="18" fillId="0" borderId="1" xfId="1" applyNumberFormat="1" applyFont="1" applyBorder="1" applyAlignment="1" applyProtection="1">
      <alignment horizontal="center"/>
      <protection locked="0"/>
    </xf>
    <xf numFmtId="1" fontId="8" fillId="0" borderId="1" xfId="1" applyNumberFormat="1" applyFont="1" applyBorder="1" applyAlignment="1" applyProtection="1">
      <alignment horizontal="center"/>
      <protection locked="0"/>
    </xf>
    <xf numFmtId="1" fontId="8" fillId="0" borderId="7" xfId="1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1" fontId="18" fillId="0" borderId="7" xfId="1" applyNumberFormat="1" applyFont="1" applyBorder="1" applyAlignment="1" applyProtection="1">
      <alignment horizontal="center"/>
      <protection locked="0"/>
    </xf>
    <xf numFmtId="49" fontId="8" fillId="0" borderId="0" xfId="1" applyNumberFormat="1" applyFont="1" applyProtection="1">
      <protection locked="0"/>
    </xf>
    <xf numFmtId="1" fontId="8" fillId="0" borderId="0" xfId="1" applyNumberFormat="1" applyFont="1" applyAlignment="1" applyProtection="1">
      <alignment horizontal="right"/>
      <protection locked="0"/>
    </xf>
    <xf numFmtId="1" fontId="6" fillId="0" borderId="0" xfId="0" applyNumberFormat="1" applyFont="1" applyAlignment="1">
      <alignment horizontal="right"/>
    </xf>
    <xf numFmtId="2" fontId="6" fillId="0" borderId="8" xfId="0" applyNumberFormat="1" applyFont="1" applyBorder="1" applyAlignment="1">
      <alignment horizontal="right" vertical="center"/>
    </xf>
    <xf numFmtId="1" fontId="6" fillId="0" borderId="8" xfId="0" applyNumberFormat="1" applyFont="1" applyBorder="1" applyAlignment="1">
      <alignment horizontal="right"/>
    </xf>
    <xf numFmtId="49" fontId="8" fillId="0" borderId="15" xfId="1" applyNumberFormat="1" applyFont="1" applyBorder="1" applyProtection="1">
      <protection locked="0"/>
    </xf>
    <xf numFmtId="2" fontId="6" fillId="0" borderId="15" xfId="0" applyNumberFormat="1" applyFont="1" applyBorder="1" applyAlignment="1">
      <alignment horizontal="right" vertical="center"/>
    </xf>
    <xf numFmtId="1" fontId="13" fillId="0" borderId="15" xfId="0" applyNumberFormat="1" applyFont="1" applyBorder="1" applyAlignment="1">
      <alignment horizontal="right"/>
    </xf>
    <xf numFmtId="49" fontId="19" fillId="10" borderId="1" xfId="1" applyNumberFormat="1" applyFont="1" applyFill="1" applyBorder="1" applyAlignment="1" applyProtection="1">
      <alignment horizontal="center"/>
      <protection locked="0"/>
    </xf>
    <xf numFmtId="0" fontId="6" fillId="10" borderId="13" xfId="0" applyFont="1" applyFill="1" applyBorder="1" applyAlignment="1">
      <alignment horizontal="center"/>
    </xf>
    <xf numFmtId="1" fontId="13" fillId="0" borderId="0" xfId="0" applyNumberFormat="1" applyFont="1" applyAlignment="1">
      <alignment horizontal="right"/>
    </xf>
    <xf numFmtId="49" fontId="8" fillId="0" borderId="0" xfId="1" applyNumberFormat="1" applyFont="1" applyAlignment="1" applyProtection="1">
      <alignment horizontal="left"/>
      <protection locked="0"/>
    </xf>
    <xf numFmtId="49" fontId="8" fillId="7" borderId="1" xfId="1" applyNumberFormat="1" applyFont="1" applyFill="1" applyBorder="1" applyAlignment="1" applyProtection="1">
      <alignment horizontal="center"/>
      <protection locked="0"/>
    </xf>
    <xf numFmtId="49" fontId="8" fillId="7" borderId="1" xfId="1" applyNumberFormat="1" applyFont="1" applyFill="1" applyBorder="1" applyAlignment="1" applyProtection="1">
      <alignment horizontal="left" vertical="center"/>
      <protection locked="0"/>
    </xf>
    <xf numFmtId="49" fontId="8" fillId="7" borderId="1" xfId="1" applyNumberFormat="1" applyFont="1" applyFill="1" applyBorder="1" applyProtection="1">
      <protection locked="0"/>
    </xf>
    <xf numFmtId="49" fontId="8" fillId="7" borderId="8" xfId="1" applyNumberFormat="1" applyFont="1" applyFill="1" applyBorder="1" applyProtection="1">
      <protection locked="0"/>
    </xf>
    <xf numFmtId="49" fontId="8" fillId="7" borderId="7" xfId="1" applyNumberFormat="1" applyFont="1" applyFill="1" applyBorder="1" applyAlignment="1" applyProtection="1">
      <alignment horizontal="center"/>
      <protection locked="0"/>
    </xf>
    <xf numFmtId="49" fontId="8" fillId="7" borderId="8" xfId="1" applyNumberFormat="1" applyFont="1" applyFill="1" applyBorder="1" applyAlignment="1" applyProtection="1">
      <alignment horizontal="left"/>
      <protection locked="0"/>
    </xf>
    <xf numFmtId="1" fontId="8" fillId="7" borderId="19" xfId="1" applyNumberFormat="1" applyFont="1" applyFill="1" applyBorder="1" applyAlignment="1" applyProtection="1">
      <alignment horizontal="center"/>
      <protection locked="0"/>
    </xf>
    <xf numFmtId="1" fontId="6" fillId="7" borderId="19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 vertical="center"/>
    </xf>
    <xf numFmtId="49" fontId="8" fillId="7" borderId="19" xfId="1" applyNumberFormat="1" applyFont="1" applyFill="1" applyBorder="1" applyProtection="1">
      <protection locked="0"/>
    </xf>
    <xf numFmtId="1" fontId="8" fillId="7" borderId="1" xfId="1" applyNumberFormat="1" applyFont="1" applyFill="1" applyBorder="1" applyAlignment="1" applyProtection="1">
      <alignment horizontal="center"/>
      <protection locked="0"/>
    </xf>
    <xf numFmtId="49" fontId="8" fillId="7" borderId="19" xfId="1" applyNumberFormat="1" applyFont="1" applyFill="1" applyBorder="1" applyAlignment="1" applyProtection="1">
      <alignment horizontal="center"/>
      <protection locked="0"/>
    </xf>
    <xf numFmtId="1" fontId="13" fillId="7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8" fillId="0" borderId="19" xfId="1" applyNumberFormat="1" applyFont="1" applyBorder="1" applyProtection="1">
      <protection locked="0"/>
    </xf>
    <xf numFmtId="0" fontId="6" fillId="0" borderId="19" xfId="0" applyFont="1" applyBorder="1" applyAlignment="1">
      <alignment horizontal="left" vertical="center"/>
    </xf>
    <xf numFmtId="49" fontId="26" fillId="11" borderId="3" xfId="1" applyNumberFormat="1" applyFont="1" applyFill="1" applyBorder="1" applyAlignment="1" applyProtection="1">
      <alignment horizontal="center" wrapText="1"/>
      <protection locked="0"/>
    </xf>
    <xf numFmtId="0" fontId="27" fillId="11" borderId="19" xfId="0" applyFont="1" applyFill="1" applyBorder="1" applyAlignment="1">
      <alignment horizontal="center"/>
    </xf>
    <xf numFmtId="49" fontId="8" fillId="0" borderId="2" xfId="1" applyNumberFormat="1" applyFont="1" applyBorder="1" applyAlignment="1" applyProtection="1">
      <alignment horizontal="left"/>
      <protection locked="0"/>
    </xf>
    <xf numFmtId="49" fontId="8" fillId="0" borderId="21" xfId="1" applyNumberFormat="1" applyFont="1" applyBorder="1" applyAlignment="1" applyProtection="1">
      <alignment horizontal="left"/>
      <protection locked="0"/>
    </xf>
    <xf numFmtId="49" fontId="8" fillId="4" borderId="11" xfId="1" applyNumberFormat="1" applyFont="1" applyFill="1" applyBorder="1" applyAlignment="1" applyProtection="1">
      <alignment horizontal="left"/>
      <protection locked="0"/>
    </xf>
    <xf numFmtId="0" fontId="0" fillId="0" borderId="19" xfId="0" applyBorder="1"/>
    <xf numFmtId="49" fontId="8" fillId="6" borderId="1" xfId="1" applyNumberFormat="1" applyFont="1" applyFill="1" applyBorder="1" applyAlignment="1" applyProtection="1">
      <alignment horizontal="left"/>
      <protection locked="0"/>
    </xf>
    <xf numFmtId="49" fontId="8" fillId="4" borderId="1" xfId="1" applyNumberFormat="1" applyFont="1" applyFill="1" applyBorder="1" applyAlignment="1" applyProtection="1">
      <alignment horizontal="left"/>
      <protection locked="0"/>
    </xf>
    <xf numFmtId="49" fontId="8" fillId="7" borderId="10" xfId="1" applyNumberFormat="1" applyFont="1" applyFill="1" applyBorder="1" applyAlignment="1" applyProtection="1">
      <alignment horizontal="left"/>
      <protection locked="0"/>
    </xf>
    <xf numFmtId="49" fontId="8" fillId="12" borderId="1" xfId="1" applyNumberFormat="1" applyFont="1" applyFill="1" applyBorder="1" applyAlignment="1" applyProtection="1">
      <alignment horizontal="left"/>
      <protection locked="0"/>
    </xf>
    <xf numFmtId="1" fontId="8" fillId="3" borderId="1" xfId="1" applyNumberFormat="1" applyFont="1" applyFill="1" applyBorder="1" applyAlignment="1" applyProtection="1">
      <alignment horizontal="center"/>
      <protection locked="0"/>
    </xf>
    <xf numFmtId="1" fontId="6" fillId="3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8" fillId="10" borderId="1" xfId="1" applyNumberFormat="1" applyFont="1" applyFill="1" applyBorder="1" applyAlignment="1" applyProtection="1">
      <alignment horizontal="center"/>
      <protection locked="0"/>
    </xf>
    <xf numFmtId="1" fontId="8" fillId="0" borderId="1" xfId="1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>
      <alignment horizontal="center" vertical="center"/>
    </xf>
    <xf numFmtId="49" fontId="10" fillId="9" borderId="19" xfId="1" applyNumberFormat="1" applyFont="1" applyFill="1" applyBorder="1" applyAlignment="1" applyProtection="1">
      <alignment horizontal="center"/>
      <protection locked="0"/>
    </xf>
    <xf numFmtId="49" fontId="17" fillId="9" borderId="19" xfId="1" applyNumberFormat="1" applyFont="1" applyFill="1" applyBorder="1" applyAlignment="1" applyProtection="1">
      <alignment horizontal="center"/>
      <protection locked="0"/>
    </xf>
    <xf numFmtId="49" fontId="17" fillId="9" borderId="19" xfId="1" applyNumberFormat="1" applyFont="1" applyFill="1" applyBorder="1" applyAlignment="1" applyProtection="1">
      <alignment horizontal="center" wrapText="1"/>
      <protection locked="0"/>
    </xf>
    <xf numFmtId="0" fontId="10" fillId="9" borderId="19" xfId="1" applyFont="1" applyFill="1" applyBorder="1" applyAlignment="1" applyProtection="1">
      <alignment horizontal="center"/>
      <protection locked="0"/>
    </xf>
    <xf numFmtId="49" fontId="10" fillId="9" borderId="19" xfId="1" applyNumberFormat="1" applyFont="1" applyFill="1" applyBorder="1" applyAlignment="1" applyProtection="1">
      <alignment horizontal="center" wrapText="1"/>
      <protection locked="0"/>
    </xf>
    <xf numFmtId="49" fontId="26" fillId="11" borderId="19" xfId="1" applyNumberFormat="1" applyFont="1" applyFill="1" applyBorder="1" applyAlignment="1" applyProtection="1">
      <alignment horizontal="center" wrapText="1"/>
      <protection locked="0"/>
    </xf>
    <xf numFmtId="49" fontId="8" fillId="7" borderId="1" xfId="1" applyNumberFormat="1" applyFont="1" applyFill="1" applyBorder="1" applyAlignment="1" applyProtection="1">
      <alignment horizontal="center" vertical="center"/>
      <protection locked="0"/>
    </xf>
    <xf numFmtId="49" fontId="8" fillId="7" borderId="7" xfId="1" applyNumberFormat="1" applyFont="1" applyFill="1" applyBorder="1" applyProtection="1">
      <protection locked="0"/>
    </xf>
    <xf numFmtId="49" fontId="8" fillId="7" borderId="11" xfId="1" applyNumberFormat="1" applyFont="1" applyFill="1" applyBorder="1" applyAlignment="1" applyProtection="1">
      <alignment horizontal="left"/>
      <protection locked="0"/>
    </xf>
    <xf numFmtId="1" fontId="6" fillId="3" borderId="0" xfId="0" applyNumberFormat="1" applyFont="1" applyFill="1" applyAlignment="1">
      <alignment horizontal="center"/>
    </xf>
    <xf numFmtId="1" fontId="8" fillId="0" borderId="19" xfId="1" applyNumberFormat="1" applyFont="1" applyBorder="1" applyAlignment="1" applyProtection="1">
      <alignment horizontal="center"/>
      <protection locked="0"/>
    </xf>
    <xf numFmtId="2" fontId="6" fillId="0" borderId="19" xfId="0" applyNumberFormat="1" applyFont="1" applyBorder="1" applyAlignment="1">
      <alignment horizontal="center" vertical="center"/>
    </xf>
    <xf numFmtId="1" fontId="13" fillId="0" borderId="19" xfId="0" applyNumberFormat="1" applyFont="1" applyBorder="1" applyAlignment="1">
      <alignment horizontal="center"/>
    </xf>
    <xf numFmtId="1" fontId="8" fillId="0" borderId="8" xfId="1" applyNumberFormat="1" applyFont="1" applyBorder="1" applyAlignment="1" applyProtection="1">
      <alignment horizontal="center"/>
      <protection locked="0"/>
    </xf>
    <xf numFmtId="1" fontId="13" fillId="0" borderId="8" xfId="0" applyNumberFormat="1" applyFont="1" applyBorder="1" applyAlignment="1">
      <alignment horizontal="center"/>
    </xf>
    <xf numFmtId="49" fontId="8" fillId="3" borderId="11" xfId="1" applyNumberFormat="1" applyFont="1" applyFill="1" applyBorder="1" applyAlignment="1" applyProtection="1">
      <alignment horizontal="left"/>
      <protection locked="0"/>
    </xf>
    <xf numFmtId="49" fontId="6" fillId="0" borderId="11" xfId="0" applyNumberFormat="1" applyFont="1" applyBorder="1"/>
    <xf numFmtId="49" fontId="18" fillId="0" borderId="11" xfId="1" applyNumberFormat="1" applyFont="1" applyBorder="1" applyAlignment="1" applyProtection="1">
      <alignment horizontal="left"/>
      <protection locked="0"/>
    </xf>
    <xf numFmtId="0" fontId="6" fillId="3" borderId="11" xfId="0" applyFont="1" applyFill="1" applyBorder="1"/>
    <xf numFmtId="0" fontId="6" fillId="7" borderId="1" xfId="0" applyFont="1" applyFill="1" applyBorder="1" applyAlignment="1">
      <alignment horizontal="center"/>
    </xf>
    <xf numFmtId="1" fontId="6" fillId="0" borderId="7" xfId="26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6" fillId="3" borderId="4" xfId="26" applyNumberFormat="1" applyFont="1" applyFill="1" applyBorder="1" applyAlignment="1">
      <alignment horizontal="center"/>
    </xf>
    <xf numFmtId="1" fontId="8" fillId="3" borderId="4" xfId="1" applyNumberFormat="1" applyFont="1" applyFill="1" applyBorder="1" applyAlignment="1" applyProtection="1">
      <alignment horizontal="center"/>
      <protection locked="0"/>
    </xf>
    <xf numFmtId="1" fontId="6" fillId="3" borderId="4" xfId="0" applyNumberFormat="1" applyFont="1" applyFill="1" applyBorder="1" applyAlignment="1">
      <alignment horizontal="center"/>
    </xf>
    <xf numFmtId="49" fontId="8" fillId="7" borderId="1" xfId="1" applyNumberFormat="1" applyFont="1" applyFill="1" applyBorder="1" applyAlignment="1" applyProtection="1">
      <alignment horizontal="left"/>
      <protection locked="0"/>
    </xf>
    <xf numFmtId="0" fontId="6" fillId="0" borderId="19" xfId="0" applyFont="1" applyBorder="1"/>
    <xf numFmtId="0" fontId="0" fillId="10" borderId="19" xfId="0" applyFill="1" applyBorder="1"/>
    <xf numFmtId="0" fontId="0" fillId="0" borderId="19" xfId="0" applyBorder="1" applyAlignment="1">
      <alignment horizontal="center"/>
    </xf>
    <xf numFmtId="0" fontId="0" fillId="10" borderId="19" xfId="0" applyFill="1" applyBorder="1" applyAlignment="1">
      <alignment horizontal="center"/>
    </xf>
    <xf numFmtId="1" fontId="8" fillId="0" borderId="8" xfId="1" applyNumberFormat="1" applyFont="1" applyBorder="1" applyAlignment="1" applyProtection="1">
      <alignment horizontal="right"/>
      <protection locked="0"/>
    </xf>
    <xf numFmtId="1" fontId="8" fillId="0" borderId="22" xfId="1" applyNumberFormat="1" applyFont="1" applyBorder="1" applyAlignment="1" applyProtection="1">
      <alignment horizontal="right"/>
      <protection locked="0"/>
    </xf>
    <xf numFmtId="1" fontId="6" fillId="7" borderId="22" xfId="0" applyNumberFormat="1" applyFont="1" applyFill="1" applyBorder="1" applyAlignment="1">
      <alignment horizontal="right"/>
    </xf>
    <xf numFmtId="1" fontId="6" fillId="0" borderId="22" xfId="0" applyNumberFormat="1" applyFont="1" applyBorder="1" applyAlignment="1">
      <alignment horizontal="right"/>
    </xf>
    <xf numFmtId="0" fontId="0" fillId="4" borderId="19" xfId="0" applyFill="1" applyBorder="1"/>
    <xf numFmtId="0" fontId="0" fillId="12" borderId="19" xfId="0" applyFill="1" applyBorder="1"/>
    <xf numFmtId="0" fontId="0" fillId="6" borderId="19" xfId="0" applyFill="1" applyBorder="1"/>
    <xf numFmtId="0" fontId="0" fillId="0" borderId="23" xfId="0" applyBorder="1"/>
    <xf numFmtId="0" fontId="0" fillId="0" borderId="7" xfId="0" applyBorder="1"/>
    <xf numFmtId="0" fontId="0" fillId="8" borderId="19" xfId="0" applyFill="1" applyBorder="1"/>
    <xf numFmtId="0" fontId="0" fillId="5" borderId="19" xfId="0" applyFill="1" applyBorder="1"/>
    <xf numFmtId="49" fontId="28" fillId="0" borderId="19" xfId="1" applyNumberFormat="1" applyFont="1" applyBorder="1" applyAlignment="1" applyProtection="1">
      <alignment horizontal="center"/>
      <protection locked="0"/>
    </xf>
    <xf numFmtId="0" fontId="29" fillId="0" borderId="19" xfId="0" applyFont="1" applyBorder="1" applyAlignment="1">
      <alignment horizontal="center"/>
    </xf>
    <xf numFmtId="49" fontId="28" fillId="0" borderId="22" xfId="1" applyNumberFormat="1" applyFont="1" applyBorder="1" applyAlignment="1" applyProtection="1">
      <alignment horizontal="center"/>
      <protection locked="0"/>
    </xf>
    <xf numFmtId="0" fontId="29" fillId="0" borderId="2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left" vertical="center"/>
    </xf>
    <xf numFmtId="1" fontId="6" fillId="10" borderId="7" xfId="26" applyNumberFormat="1" applyFont="1" applyFill="1" applyBorder="1" applyAlignment="1">
      <alignment horizontal="center"/>
    </xf>
    <xf numFmtId="0" fontId="6" fillId="7" borderId="19" xfId="0" applyFont="1" applyFill="1" applyBorder="1" applyAlignment="1">
      <alignment horizontal="left" vertical="center"/>
    </xf>
    <xf numFmtId="49" fontId="8" fillId="2" borderId="1" xfId="1" applyNumberFormat="1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/>
    </xf>
    <xf numFmtId="1" fontId="18" fillId="3" borderId="7" xfId="1" applyNumberFormat="1" applyFont="1" applyFill="1" applyBorder="1" applyAlignment="1" applyProtection="1">
      <alignment horizontal="center"/>
      <protection locked="0"/>
    </xf>
    <xf numFmtId="49" fontId="15" fillId="3" borderId="4" xfId="1" applyNumberFormat="1" applyFont="1" applyFill="1" applyBorder="1" applyAlignment="1" applyProtection="1">
      <alignment vertical="center"/>
      <protection locked="0"/>
    </xf>
    <xf numFmtId="1" fontId="15" fillId="3" borderId="4" xfId="1" applyNumberFormat="1" applyFont="1" applyFill="1" applyBorder="1" applyAlignment="1" applyProtection="1">
      <alignment horizontal="center" vertical="center"/>
      <protection locked="0"/>
    </xf>
    <xf numFmtId="1" fontId="6" fillId="3" borderId="7" xfId="26" applyNumberFormat="1" applyFont="1" applyFill="1" applyBorder="1" applyAlignment="1">
      <alignment horizontal="center"/>
    </xf>
    <xf numFmtId="49" fontId="15" fillId="3" borderId="6" xfId="1" applyNumberFormat="1" applyFont="1" applyFill="1" applyBorder="1" applyAlignment="1" applyProtection="1">
      <alignment vertical="center"/>
      <protection locked="0"/>
    </xf>
    <xf numFmtId="49" fontId="30" fillId="7" borderId="1" xfId="1" applyNumberFormat="1" applyFont="1" applyFill="1" applyBorder="1" applyAlignment="1" applyProtection="1">
      <alignment horizontal="center"/>
      <protection locked="0"/>
    </xf>
    <xf numFmtId="49" fontId="30" fillId="7" borderId="19" xfId="1" applyNumberFormat="1" applyFont="1" applyFill="1" applyBorder="1" applyAlignment="1" applyProtection="1">
      <alignment horizontal="center"/>
      <protection locked="0"/>
    </xf>
    <xf numFmtId="49" fontId="30" fillId="7" borderId="1" xfId="1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15" fillId="7" borderId="0" xfId="0" applyFont="1" applyFill="1" applyAlignment="1">
      <alignment horizontal="left" vertical="center"/>
    </xf>
    <xf numFmtId="1" fontId="15" fillId="0" borderId="1" xfId="1" applyNumberFormat="1" applyFont="1" applyBorder="1" applyAlignment="1" applyProtection="1">
      <alignment horizontal="center" vertical="center"/>
      <protection locked="0"/>
    </xf>
    <xf numFmtId="1" fontId="15" fillId="2" borderId="1" xfId="1" applyNumberFormat="1" applyFont="1" applyFill="1" applyBorder="1" applyAlignment="1" applyProtection="1">
      <alignment horizontal="center" vertical="center"/>
      <protection locked="0"/>
    </xf>
    <xf numFmtId="1" fontId="20" fillId="0" borderId="1" xfId="0" applyNumberFormat="1" applyFont="1" applyBorder="1" applyAlignment="1">
      <alignment horizontal="center" vertical="center"/>
    </xf>
    <xf numFmtId="49" fontId="30" fillId="7" borderId="19" xfId="1" applyNumberFormat="1" applyFont="1" applyFill="1" applyBorder="1" applyAlignment="1" applyProtection="1">
      <alignment horizontal="center" vertical="center"/>
      <protection locked="0"/>
    </xf>
    <xf numFmtId="1" fontId="20" fillId="7" borderId="1" xfId="0" applyNumberFormat="1" applyFont="1" applyFill="1" applyBorder="1" applyAlignment="1">
      <alignment horizontal="center" vertical="center"/>
    </xf>
    <xf numFmtId="49" fontId="15" fillId="7" borderId="1" xfId="1" applyNumberFormat="1" applyFont="1" applyFill="1" applyBorder="1" applyAlignment="1" applyProtection="1">
      <alignment horizontal="center" vertical="center"/>
      <protection locked="0"/>
    </xf>
    <xf numFmtId="49" fontId="15" fillId="7" borderId="19" xfId="1" applyNumberFormat="1" applyFont="1" applyFill="1" applyBorder="1" applyAlignment="1" applyProtection="1">
      <alignment horizontal="center" vertical="center"/>
      <protection locked="0"/>
    </xf>
    <xf numFmtId="0" fontId="20" fillId="0" borderId="19" xfId="0" applyFont="1" applyBorder="1" applyAlignment="1">
      <alignment horizontal="center" vertical="center"/>
    </xf>
    <xf numFmtId="1" fontId="15" fillId="0" borderId="1" xfId="1" applyNumberFormat="1" applyFont="1" applyBorder="1" applyAlignment="1" applyProtection="1">
      <alignment horizontal="center"/>
      <protection locked="0"/>
    </xf>
    <xf numFmtId="1" fontId="15" fillId="0" borderId="1" xfId="1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49" fontId="8" fillId="7" borderId="15" xfId="1" applyNumberFormat="1" applyFont="1" applyFill="1" applyBorder="1" applyProtection="1">
      <protection locked="0"/>
    </xf>
    <xf numFmtId="1" fontId="15" fillId="0" borderId="1" xfId="1" applyNumberFormat="1" applyFont="1" applyBorder="1" applyAlignment="1" applyProtection="1">
      <alignment horizontal="right"/>
      <protection locked="0"/>
    </xf>
    <xf numFmtId="1" fontId="15" fillId="0" borderId="8" xfId="1" applyNumberFormat="1" applyFont="1" applyBorder="1" applyAlignment="1" applyProtection="1">
      <alignment horizontal="right"/>
      <protection locked="0"/>
    </xf>
    <xf numFmtId="1" fontId="15" fillId="0" borderId="15" xfId="1" applyNumberFormat="1" applyFont="1" applyBorder="1" applyAlignment="1" applyProtection="1">
      <alignment horizontal="right"/>
      <protection locked="0"/>
    </xf>
    <xf numFmtId="1" fontId="20" fillId="0" borderId="1" xfId="0" applyNumberFormat="1" applyFont="1" applyBorder="1" applyAlignment="1">
      <alignment horizontal="right"/>
    </xf>
    <xf numFmtId="1" fontId="20" fillId="0" borderId="8" xfId="0" applyNumberFormat="1" applyFont="1" applyBorder="1" applyAlignment="1">
      <alignment horizontal="right"/>
    </xf>
    <xf numFmtId="1" fontId="20" fillId="0" borderId="15" xfId="0" applyNumberFormat="1" applyFont="1" applyBorder="1" applyAlignment="1">
      <alignment horizontal="right"/>
    </xf>
    <xf numFmtId="1" fontId="20" fillId="0" borderId="7" xfId="0" applyNumberFormat="1" applyFont="1" applyBorder="1" applyAlignment="1">
      <alignment horizontal="right"/>
    </xf>
    <xf numFmtId="1" fontId="15" fillId="0" borderId="7" xfId="1" applyNumberFormat="1" applyFont="1" applyBorder="1" applyAlignment="1" applyProtection="1">
      <alignment horizontal="right"/>
      <protection locked="0"/>
    </xf>
    <xf numFmtId="0" fontId="0" fillId="11" borderId="0" xfId="0" applyFill="1"/>
    <xf numFmtId="1" fontId="8" fillId="11" borderId="1" xfId="1" applyNumberFormat="1" applyFont="1" applyFill="1" applyBorder="1" applyAlignment="1" applyProtection="1">
      <alignment horizontal="right"/>
      <protection locked="0"/>
    </xf>
    <xf numFmtId="1" fontId="6" fillId="11" borderId="1" xfId="0" applyNumberFormat="1" applyFont="1" applyFill="1" applyBorder="1" applyAlignment="1">
      <alignment horizontal="right"/>
    </xf>
    <xf numFmtId="0" fontId="0" fillId="11" borderId="19" xfId="0" applyFill="1" applyBorder="1"/>
    <xf numFmtId="1" fontId="15" fillId="3" borderId="1" xfId="1" applyNumberFormat="1" applyFont="1" applyFill="1" applyBorder="1" applyAlignment="1" applyProtection="1">
      <alignment horizontal="center"/>
      <protection locked="0"/>
    </xf>
    <xf numFmtId="1" fontId="20" fillId="3" borderId="1" xfId="0" applyNumberFormat="1" applyFont="1" applyFill="1" applyBorder="1" applyAlignment="1">
      <alignment horizontal="center"/>
    </xf>
    <xf numFmtId="1" fontId="15" fillId="0" borderId="19" xfId="1" applyNumberFormat="1" applyFont="1" applyBorder="1" applyAlignment="1" applyProtection="1">
      <alignment horizontal="center"/>
      <protection locked="0"/>
    </xf>
    <xf numFmtId="1" fontId="20" fillId="0" borderId="19" xfId="0" applyNumberFormat="1" applyFont="1" applyBorder="1" applyAlignment="1">
      <alignment horizontal="center"/>
    </xf>
    <xf numFmtId="1" fontId="15" fillId="7" borderId="19" xfId="1" applyNumberFormat="1" applyFont="1" applyFill="1" applyBorder="1" applyAlignment="1" applyProtection="1">
      <alignment horizontal="center"/>
      <protection locked="0"/>
    </xf>
    <xf numFmtId="1" fontId="15" fillId="7" borderId="1" xfId="1" applyNumberFormat="1" applyFont="1" applyFill="1" applyBorder="1" applyAlignment="1" applyProtection="1">
      <alignment horizontal="center"/>
      <protection locked="0"/>
    </xf>
    <xf numFmtId="1" fontId="15" fillId="0" borderId="8" xfId="1" applyNumberFormat="1" applyFont="1" applyBorder="1" applyAlignment="1" applyProtection="1">
      <alignment horizontal="center"/>
      <protection locked="0"/>
    </xf>
    <xf numFmtId="1" fontId="15" fillId="0" borderId="7" xfId="1" applyNumberFormat="1" applyFont="1" applyBorder="1" applyAlignment="1" applyProtection="1">
      <alignment horizontal="center"/>
      <protection locked="0"/>
    </xf>
    <xf numFmtId="1" fontId="20" fillId="0" borderId="7" xfId="26" applyNumberFormat="1" applyFont="1" applyBorder="1" applyAlignment="1">
      <alignment horizontal="center"/>
    </xf>
    <xf numFmtId="1" fontId="20" fillId="0" borderId="1" xfId="26" applyNumberFormat="1" applyFont="1" applyBorder="1" applyAlignment="1">
      <alignment horizontal="center"/>
    </xf>
    <xf numFmtId="1" fontId="15" fillId="0" borderId="8" xfId="1" applyNumberFormat="1" applyFont="1" applyBorder="1" applyAlignment="1">
      <alignment horizontal="center"/>
    </xf>
    <xf numFmtId="1" fontId="20" fillId="0" borderId="8" xfId="26" applyNumberFormat="1" applyFont="1" applyBorder="1" applyAlignment="1">
      <alignment horizontal="center"/>
    </xf>
    <xf numFmtId="1" fontId="20" fillId="3" borderId="4" xfId="26" applyNumberFormat="1" applyFont="1" applyFill="1" applyBorder="1" applyAlignment="1">
      <alignment horizontal="center"/>
    </xf>
    <xf numFmtId="1" fontId="20" fillId="3" borderId="4" xfId="0" applyNumberFormat="1" applyFont="1" applyFill="1" applyBorder="1" applyAlignment="1">
      <alignment horizontal="center"/>
    </xf>
    <xf numFmtId="1" fontId="15" fillId="0" borderId="7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49" fontId="8" fillId="8" borderId="19" xfId="1" applyNumberFormat="1" applyFont="1" applyFill="1" applyBorder="1" applyAlignment="1" applyProtection="1">
      <alignment horizontal="left" vertical="center"/>
      <protection locked="0"/>
    </xf>
    <xf numFmtId="1" fontId="8" fillId="8" borderId="19" xfId="1" applyNumberFormat="1" applyFont="1" applyFill="1" applyBorder="1" applyAlignment="1" applyProtection="1">
      <alignment horizontal="center" vertical="center"/>
      <protection locked="0"/>
    </xf>
    <xf numFmtId="1" fontId="20" fillId="8" borderId="19" xfId="0" applyNumberFormat="1" applyFont="1" applyFill="1" applyBorder="1" applyAlignment="1">
      <alignment horizontal="center" vertical="center"/>
    </xf>
    <xf numFmtId="0" fontId="6" fillId="8" borderId="19" xfId="0" applyFont="1" applyFill="1" applyBorder="1"/>
    <xf numFmtId="0" fontId="6" fillId="8" borderId="19" xfId="0" applyFont="1" applyFill="1" applyBorder="1" applyAlignment="1">
      <alignment horizontal="left" vertical="center"/>
    </xf>
    <xf numFmtId="0" fontId="20" fillId="8" borderId="19" xfId="0" applyFont="1" applyFill="1" applyBorder="1" applyAlignment="1">
      <alignment horizontal="left" vertical="center"/>
    </xf>
    <xf numFmtId="0" fontId="6" fillId="2" borderId="19" xfId="0" applyFont="1" applyFill="1" applyBorder="1"/>
    <xf numFmtId="0" fontId="0" fillId="2" borderId="19" xfId="0" applyFill="1" applyBorder="1"/>
    <xf numFmtId="1" fontId="8" fillId="10" borderId="7" xfId="1" applyNumberFormat="1" applyFont="1" applyFill="1" applyBorder="1" applyAlignment="1" applyProtection="1">
      <alignment horizontal="center"/>
      <protection locked="0"/>
    </xf>
    <xf numFmtId="0" fontId="0" fillId="10" borderId="7" xfId="0" applyFill="1" applyBorder="1"/>
    <xf numFmtId="0" fontId="34" fillId="0" borderId="0" xfId="0" applyFont="1"/>
    <xf numFmtId="49" fontId="8" fillId="7" borderId="19" xfId="1" applyNumberFormat="1" applyFont="1" applyFill="1" applyBorder="1" applyAlignment="1" applyProtection="1">
      <alignment horizontal="left" vertical="center"/>
      <protection locked="0"/>
    </xf>
    <xf numFmtId="1" fontId="8" fillId="7" borderId="19" xfId="1" applyNumberFormat="1" applyFont="1" applyFill="1" applyBorder="1" applyAlignment="1" applyProtection="1">
      <alignment horizontal="center" vertical="center"/>
      <protection locked="0"/>
    </xf>
    <xf numFmtId="1" fontId="20" fillId="7" borderId="19" xfId="0" applyNumberFormat="1" applyFont="1" applyFill="1" applyBorder="1" applyAlignment="1">
      <alignment horizontal="center" vertical="center"/>
    </xf>
    <xf numFmtId="1" fontId="6" fillId="7" borderId="19" xfId="0" applyNumberFormat="1" applyFont="1" applyFill="1" applyBorder="1" applyAlignment="1">
      <alignment horizontal="center" vertical="center"/>
    </xf>
    <xf numFmtId="0" fontId="6" fillId="7" borderId="19" xfId="0" applyFont="1" applyFill="1" applyBorder="1"/>
    <xf numFmtId="0" fontId="0" fillId="7" borderId="19" xfId="0" applyFill="1" applyBorder="1"/>
    <xf numFmtId="1" fontId="8" fillId="7" borderId="1" xfId="1" applyNumberFormat="1" applyFont="1" applyFill="1" applyBorder="1" applyAlignment="1" applyProtection="1">
      <alignment horizontal="center" vertical="center"/>
      <protection locked="0"/>
    </xf>
    <xf numFmtId="2" fontId="6" fillId="7" borderId="1" xfId="0" applyNumberFormat="1" applyFont="1" applyFill="1" applyBorder="1" applyAlignment="1">
      <alignment horizontal="center" vertical="center"/>
    </xf>
    <xf numFmtId="1" fontId="20" fillId="7" borderId="1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1" fontId="18" fillId="7" borderId="19" xfId="1" applyNumberFormat="1" applyFont="1" applyFill="1" applyBorder="1" applyAlignment="1" applyProtection="1">
      <alignment horizontal="center"/>
      <protection locked="0"/>
    </xf>
    <xf numFmtId="1" fontId="13" fillId="7" borderId="19" xfId="0" applyNumberFormat="1" applyFont="1" applyFill="1" applyBorder="1" applyAlignment="1">
      <alignment horizontal="center"/>
    </xf>
    <xf numFmtId="1" fontId="18" fillId="7" borderId="1" xfId="1" applyNumberFormat="1" applyFont="1" applyFill="1" applyBorder="1" applyAlignment="1" applyProtection="1">
      <alignment horizontal="center"/>
      <protection locked="0"/>
    </xf>
    <xf numFmtId="1" fontId="20" fillId="7" borderId="19" xfId="0" applyNumberFormat="1" applyFont="1" applyFill="1" applyBorder="1" applyAlignment="1">
      <alignment horizontal="center"/>
    </xf>
    <xf numFmtId="49" fontId="8" fillId="7" borderId="0" xfId="1" applyNumberFormat="1" applyFont="1" applyFill="1" applyProtection="1">
      <protection locked="0"/>
    </xf>
    <xf numFmtId="1" fontId="8" fillId="7" borderId="0" xfId="1" applyNumberFormat="1" applyFont="1" applyFill="1" applyAlignment="1" applyProtection="1">
      <alignment horizontal="right"/>
      <protection locked="0"/>
    </xf>
    <xf numFmtId="1" fontId="6" fillId="7" borderId="0" xfId="0" applyNumberFormat="1" applyFont="1" applyFill="1" applyAlignment="1">
      <alignment horizontal="right"/>
    </xf>
    <xf numFmtId="1" fontId="13" fillId="7" borderId="0" xfId="0" applyNumberFormat="1" applyFont="1" applyFill="1" applyAlignment="1">
      <alignment horizontal="right"/>
    </xf>
    <xf numFmtId="49" fontId="8" fillId="7" borderId="0" xfId="1" applyNumberFormat="1" applyFont="1" applyFill="1" applyAlignment="1" applyProtection="1">
      <alignment horizontal="left"/>
      <protection locked="0"/>
    </xf>
    <xf numFmtId="0" fontId="0" fillId="7" borderId="0" xfId="0" applyFill="1" applyAlignment="1">
      <alignment horizontal="center"/>
    </xf>
    <xf numFmtId="2" fontId="6" fillId="0" borderId="0" xfId="0" applyNumberFormat="1" applyFont="1" applyAlignment="1">
      <alignment horizontal="right" vertical="center"/>
    </xf>
    <xf numFmtId="2" fontId="6" fillId="0" borderId="19" xfId="0" applyNumberFormat="1" applyFont="1" applyBorder="1" applyAlignment="1">
      <alignment horizontal="right" vertical="center"/>
    </xf>
    <xf numFmtId="2" fontId="20" fillId="0" borderId="19" xfId="0" applyNumberFormat="1" applyFont="1" applyBorder="1" applyAlignment="1">
      <alignment horizontal="right" vertical="center"/>
    </xf>
    <xf numFmtId="2" fontId="20" fillId="0" borderId="8" xfId="0" applyNumberFormat="1" applyFont="1" applyBorder="1" applyAlignment="1">
      <alignment horizontal="right" vertical="center"/>
    </xf>
    <xf numFmtId="49" fontId="8" fillId="2" borderId="1" xfId="1" applyNumberFormat="1" applyFont="1" applyFill="1" applyBorder="1" applyProtection="1">
      <protection locked="0"/>
    </xf>
    <xf numFmtId="49" fontId="35" fillId="7" borderId="1" xfId="1" applyNumberFormat="1" applyFont="1" applyFill="1" applyBorder="1" applyAlignment="1" applyProtection="1">
      <alignment horizontal="center"/>
      <protection locked="0"/>
    </xf>
    <xf numFmtId="49" fontId="8" fillId="2" borderId="1" xfId="1" applyNumberFormat="1" applyFont="1" applyFill="1" applyBorder="1" applyAlignment="1" applyProtection="1">
      <alignment horizontal="center"/>
      <protection locked="0"/>
    </xf>
    <xf numFmtId="1" fontId="8" fillId="2" borderId="1" xfId="1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>
      <alignment horizontal="center"/>
    </xf>
    <xf numFmtId="49" fontId="8" fillId="2" borderId="1" xfId="1" applyNumberFormat="1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49" fontId="8" fillId="0" borderId="19" xfId="1" applyNumberFormat="1" applyFont="1" applyBorder="1" applyAlignment="1" applyProtection="1">
      <alignment horizontal="left"/>
      <protection locked="0"/>
    </xf>
    <xf numFmtId="49" fontId="30" fillId="2" borderId="1" xfId="1" applyNumberFormat="1" applyFont="1" applyFill="1" applyBorder="1" applyAlignment="1" applyProtection="1">
      <alignment horizontal="center"/>
      <protection locked="0"/>
    </xf>
    <xf numFmtId="1" fontId="15" fillId="2" borderId="1" xfId="1" applyNumberFormat="1" applyFont="1" applyFill="1" applyBorder="1" applyAlignment="1" applyProtection="1">
      <alignment horizontal="center"/>
      <protection locked="0"/>
    </xf>
    <xf numFmtId="1" fontId="20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49" fontId="8" fillId="2" borderId="19" xfId="1" applyNumberFormat="1" applyFont="1" applyFill="1" applyBorder="1" applyAlignment="1" applyProtection="1">
      <alignment horizontal="center"/>
      <protection locked="0"/>
    </xf>
    <xf numFmtId="49" fontId="8" fillId="2" borderId="19" xfId="1" applyNumberFormat="1" applyFont="1" applyFill="1" applyBorder="1" applyProtection="1">
      <protection locked="0"/>
    </xf>
    <xf numFmtId="1" fontId="8" fillId="2" borderId="19" xfId="1" applyNumberFormat="1" applyFont="1" applyFill="1" applyBorder="1" applyAlignment="1" applyProtection="1">
      <alignment horizontal="center"/>
      <protection locked="0"/>
    </xf>
    <xf numFmtId="1" fontId="6" fillId="2" borderId="19" xfId="0" applyNumberFormat="1" applyFont="1" applyFill="1" applyBorder="1" applyAlignment="1">
      <alignment horizontal="center"/>
    </xf>
    <xf numFmtId="49" fontId="8" fillId="2" borderId="19" xfId="1" applyNumberFormat="1" applyFont="1" applyFill="1" applyBorder="1" applyAlignment="1" applyProtection="1">
      <alignment horizontal="left"/>
      <protection locked="0"/>
    </xf>
    <xf numFmtId="49" fontId="35" fillId="7" borderId="19" xfId="1" applyNumberFormat="1" applyFont="1" applyFill="1" applyBorder="1" applyAlignment="1" applyProtection="1">
      <alignment horizontal="center"/>
      <protection locked="0"/>
    </xf>
    <xf numFmtId="49" fontId="15" fillId="7" borderId="1" xfId="1" applyNumberFormat="1" applyFont="1" applyFill="1" applyBorder="1" applyProtection="1">
      <protection locked="0"/>
    </xf>
    <xf numFmtId="49" fontId="15" fillId="2" borderId="1" xfId="1" applyNumberFormat="1" applyFont="1" applyFill="1" applyBorder="1" applyProtection="1">
      <protection locked="0"/>
    </xf>
    <xf numFmtId="49" fontId="15" fillId="0" borderId="1" xfId="1" applyNumberFormat="1" applyFont="1" applyBorder="1" applyProtection="1">
      <protection locked="0"/>
    </xf>
    <xf numFmtId="49" fontId="15" fillId="2" borderId="19" xfId="1" applyNumberFormat="1" applyFont="1" applyFill="1" applyBorder="1" applyProtection="1">
      <protection locked="0"/>
    </xf>
    <xf numFmtId="49" fontId="8" fillId="0" borderId="1" xfId="1" applyNumberFormat="1" applyFont="1" applyFill="1" applyBorder="1" applyProtection="1">
      <protection locked="0"/>
    </xf>
    <xf numFmtId="49" fontId="36" fillId="7" borderId="1" xfId="1" applyNumberFormat="1" applyFont="1" applyFill="1" applyBorder="1" applyAlignment="1" applyProtection="1">
      <alignment horizontal="center" vertical="center"/>
      <protection locked="0"/>
    </xf>
    <xf numFmtId="49" fontId="30" fillId="0" borderId="19" xfId="1" applyNumberFormat="1" applyFont="1" applyFill="1" applyBorder="1" applyAlignment="1" applyProtection="1">
      <alignment horizontal="center"/>
      <protection locked="0"/>
    </xf>
    <xf numFmtId="49" fontId="37" fillId="7" borderId="1" xfId="1" applyNumberFormat="1" applyFont="1" applyFill="1" applyBorder="1" applyAlignment="1" applyProtection="1">
      <alignment horizontal="center"/>
      <protection locked="0"/>
    </xf>
    <xf numFmtId="0" fontId="38" fillId="2" borderId="19" xfId="0" applyFont="1" applyFill="1" applyBorder="1"/>
    <xf numFmtId="0" fontId="39" fillId="2" borderId="19" xfId="0" applyFont="1" applyFill="1" applyBorder="1"/>
    <xf numFmtId="1" fontId="15" fillId="8" borderId="19" xfId="1" applyNumberFormat="1" applyFont="1" applyFill="1" applyBorder="1" applyAlignment="1" applyProtection="1">
      <alignment horizontal="center" vertical="center"/>
      <protection locked="0"/>
    </xf>
    <xf numFmtId="1" fontId="15" fillId="7" borderId="19" xfId="1" applyNumberFormat="1" applyFont="1" applyFill="1" applyBorder="1" applyAlignment="1" applyProtection="1">
      <alignment horizontal="center" vertical="center"/>
      <protection locked="0"/>
    </xf>
    <xf numFmtId="1" fontId="15" fillId="7" borderId="1" xfId="1" applyNumberFormat="1" applyFont="1" applyFill="1" applyBorder="1" applyAlignment="1" applyProtection="1">
      <alignment horizontal="center" vertical="center"/>
      <protection locked="0"/>
    </xf>
    <xf numFmtId="49" fontId="18" fillId="7" borderId="1" xfId="1" applyNumberFormat="1" applyFont="1" applyFill="1" applyBorder="1" applyAlignment="1" applyProtection="1">
      <alignment horizontal="left" vertical="center"/>
      <protection locked="0"/>
    </xf>
    <xf numFmtId="49" fontId="30" fillId="0" borderId="1" xfId="1" applyNumberFormat="1" applyFont="1" applyFill="1" applyBorder="1" applyAlignment="1" applyProtection="1">
      <alignment horizontal="center" vertical="center"/>
      <protection locked="0"/>
    </xf>
    <xf numFmtId="49" fontId="30" fillId="0" borderId="19" xfId="1" applyNumberFormat="1" applyFont="1" applyFill="1" applyBorder="1" applyAlignment="1" applyProtection="1">
      <alignment horizontal="center" vertical="center"/>
      <protection locked="0"/>
    </xf>
    <xf numFmtId="49" fontId="40" fillId="0" borderId="19" xfId="1" applyNumberFormat="1" applyFont="1" applyBorder="1" applyAlignment="1" applyProtection="1">
      <alignment horizontal="left" vertical="center"/>
      <protection locked="0"/>
    </xf>
    <xf numFmtId="49" fontId="40" fillId="7" borderId="19" xfId="1" applyNumberFormat="1" applyFont="1" applyFill="1" applyBorder="1" applyAlignment="1" applyProtection="1">
      <alignment horizontal="left" vertical="center"/>
      <protection locked="0"/>
    </xf>
    <xf numFmtId="49" fontId="8" fillId="0" borderId="1" xfId="1" applyNumberFormat="1" applyFont="1" applyFill="1" applyBorder="1" applyAlignment="1" applyProtection="1">
      <alignment horizontal="left" vertical="center"/>
      <protection locked="0"/>
    </xf>
    <xf numFmtId="49" fontId="41" fillId="7" borderId="19" xfId="1" applyNumberFormat="1" applyFont="1" applyFill="1" applyBorder="1" applyProtection="1">
      <protection locked="0"/>
    </xf>
    <xf numFmtId="49" fontId="40" fillId="0" borderId="19" xfId="1" applyNumberFormat="1" applyFont="1" applyBorder="1" applyProtection="1">
      <protection locked="0"/>
    </xf>
    <xf numFmtId="49" fontId="40" fillId="0" borderId="19" xfId="1" applyNumberFormat="1" applyFont="1" applyBorder="1" applyAlignment="1" applyProtection="1">
      <alignment horizontal="left"/>
      <protection locked="0"/>
    </xf>
    <xf numFmtId="49" fontId="40" fillId="7" borderId="19" xfId="1" applyNumberFormat="1" applyFont="1" applyFill="1" applyBorder="1" applyAlignment="1" applyProtection="1">
      <alignment horizontal="left"/>
      <protection locked="0"/>
    </xf>
    <xf numFmtId="49" fontId="41" fillId="0" borderId="19" xfId="1" applyNumberFormat="1" applyFont="1" applyBorder="1" applyProtection="1">
      <protection locked="0"/>
    </xf>
    <xf numFmtId="49" fontId="40" fillId="7" borderId="19" xfId="1" applyNumberFormat="1" applyFont="1" applyFill="1" applyBorder="1" applyProtection="1">
      <protection locked="0"/>
    </xf>
    <xf numFmtId="0" fontId="42" fillId="0" borderId="19" xfId="0" applyFont="1" applyBorder="1" applyAlignment="1">
      <alignment horizontal="left"/>
    </xf>
    <xf numFmtId="0" fontId="43" fillId="0" borderId="19" xfId="0" applyFont="1" applyBorder="1" applyAlignment="1">
      <alignment horizontal="center"/>
    </xf>
    <xf numFmtId="0" fontId="31" fillId="0" borderId="1" xfId="0" applyFont="1" applyFill="1" applyBorder="1" applyAlignment="1">
      <alignment horizontal="center" vertical="center"/>
    </xf>
    <xf numFmtId="49" fontId="15" fillId="10" borderId="1" xfId="1" applyNumberFormat="1" applyFont="1" applyFill="1" applyBorder="1" applyAlignment="1" applyProtection="1">
      <alignment horizontal="center"/>
      <protection locked="0"/>
    </xf>
    <xf numFmtId="1" fontId="44" fillId="0" borderId="1" xfId="0" applyNumberFormat="1" applyFont="1" applyBorder="1" applyAlignment="1">
      <alignment horizontal="left"/>
    </xf>
    <xf numFmtId="1" fontId="13" fillId="0" borderId="14" xfId="0" applyNumberFormat="1" applyFont="1" applyBorder="1" applyAlignment="1">
      <alignment horizontal="right"/>
    </xf>
    <xf numFmtId="2" fontId="42" fillId="0" borderId="1" xfId="0" applyNumberFormat="1" applyFont="1" applyBorder="1" applyAlignment="1">
      <alignment horizontal="right" vertical="center"/>
    </xf>
    <xf numFmtId="49" fontId="40" fillId="0" borderId="11" xfId="1" applyNumberFormat="1" applyFont="1" applyBorder="1" applyAlignment="1" applyProtection="1">
      <alignment horizontal="left"/>
      <protection locked="0"/>
    </xf>
    <xf numFmtId="49" fontId="40" fillId="0" borderId="17" xfId="1" applyNumberFormat="1" applyFont="1" applyBorder="1" applyProtection="1">
      <protection locked="0"/>
    </xf>
    <xf numFmtId="49" fontId="40" fillId="0" borderId="16" xfId="1" applyNumberFormat="1" applyFont="1" applyBorder="1" applyProtection="1">
      <protection locked="0"/>
    </xf>
    <xf numFmtId="0" fontId="42" fillId="0" borderId="0" xfId="0" applyFont="1"/>
    <xf numFmtId="49" fontId="8" fillId="0" borderId="0" xfId="1" applyNumberFormat="1" applyFont="1" applyFill="1" applyAlignment="1" applyProtection="1">
      <alignment horizontal="center"/>
      <protection locked="0"/>
    </xf>
    <xf numFmtId="0" fontId="0" fillId="0" borderId="0" xfId="0" applyFill="1"/>
    <xf numFmtId="49" fontId="30" fillId="0" borderId="7" xfId="1" applyNumberFormat="1" applyFont="1" applyFill="1" applyBorder="1" applyAlignment="1" applyProtection="1">
      <alignment horizontal="center"/>
      <protection locked="0"/>
    </xf>
    <xf numFmtId="49" fontId="8" fillId="0" borderId="9" xfId="1" applyNumberFormat="1" applyFont="1" applyFill="1" applyBorder="1" applyAlignment="1" applyProtection="1">
      <alignment horizontal="center"/>
      <protection locked="0"/>
    </xf>
    <xf numFmtId="49" fontId="8" fillId="0" borderId="1" xfId="1" applyNumberFormat="1" applyFont="1" applyFill="1" applyBorder="1" applyAlignment="1" applyProtection="1">
      <alignment horizontal="center"/>
      <protection locked="0"/>
    </xf>
    <xf numFmtId="49" fontId="15" fillId="0" borderId="1" xfId="1" applyNumberFormat="1" applyFont="1" applyFill="1" applyBorder="1" applyAlignment="1" applyProtection="1">
      <alignment horizontal="center"/>
      <protection locked="0"/>
    </xf>
    <xf numFmtId="49" fontId="6" fillId="0" borderId="1" xfId="1" applyNumberFormat="1" applyFont="1" applyFill="1" applyBorder="1" applyAlignment="1" applyProtection="1">
      <alignment horizontal="center"/>
      <protection locked="0"/>
    </xf>
    <xf numFmtId="49" fontId="30" fillId="0" borderId="11" xfId="1" applyNumberFormat="1" applyFont="1" applyFill="1" applyBorder="1" applyAlignment="1" applyProtection="1">
      <alignment horizontal="center"/>
      <protection locked="0"/>
    </xf>
    <xf numFmtId="49" fontId="30" fillId="0" borderId="1" xfId="1" applyNumberFormat="1" applyFont="1" applyFill="1" applyBorder="1" applyAlignment="1" applyProtection="1">
      <alignment horizontal="center"/>
      <protection locked="0"/>
    </xf>
    <xf numFmtId="0" fontId="43" fillId="0" borderId="1" xfId="0" applyFont="1" applyBorder="1" applyAlignment="1">
      <alignment horizontal="center"/>
    </xf>
    <xf numFmtId="49" fontId="40" fillId="7" borderId="1" xfId="1" applyNumberFormat="1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40" fillId="7" borderId="1" xfId="1" applyNumberFormat="1" applyFont="1" applyFill="1" applyBorder="1" applyAlignment="1" applyProtection="1">
      <alignment horizontal="left"/>
      <protection locked="0"/>
    </xf>
    <xf numFmtId="49" fontId="40" fillId="0" borderId="1" xfId="1" applyNumberFormat="1" applyFont="1" applyBorder="1" applyAlignment="1" applyProtection="1">
      <alignment horizontal="left"/>
      <protection locked="0"/>
    </xf>
    <xf numFmtId="49" fontId="40" fillId="0" borderId="1" xfId="1" applyNumberFormat="1" applyFont="1" applyBorder="1" applyProtection="1">
      <protection locked="0"/>
    </xf>
    <xf numFmtId="49" fontId="41" fillId="0" borderId="1" xfId="1" applyNumberFormat="1" applyFont="1" applyBorder="1" applyProtection="1">
      <protection locked="0"/>
    </xf>
    <xf numFmtId="1" fontId="13" fillId="0" borderId="1" xfId="0" applyNumberFormat="1" applyFont="1" applyFill="1" applyBorder="1" applyAlignment="1">
      <alignment horizontal="center"/>
    </xf>
    <xf numFmtId="49" fontId="40" fillId="0" borderId="8" xfId="1" applyNumberFormat="1" applyFont="1" applyBorder="1" applyAlignment="1" applyProtection="1">
      <alignment horizontal="left"/>
      <protection locked="0"/>
    </xf>
    <xf numFmtId="49" fontId="15" fillId="3" borderId="1" xfId="1" applyNumberFormat="1" applyFont="1" applyFill="1" applyBorder="1" applyAlignment="1" applyProtection="1">
      <alignment horizontal="center"/>
      <protection locked="0"/>
    </xf>
    <xf numFmtId="49" fontId="40" fillId="7" borderId="11" xfId="1" applyNumberFormat="1" applyFont="1" applyFill="1" applyBorder="1" applyAlignment="1" applyProtection="1">
      <alignment horizontal="left"/>
      <protection locked="0"/>
    </xf>
    <xf numFmtId="49" fontId="40" fillId="0" borderId="12" xfId="1" applyNumberFormat="1" applyFont="1" applyBorder="1" applyAlignment="1" applyProtection="1">
      <alignment horizontal="left"/>
      <protection locked="0"/>
    </xf>
    <xf numFmtId="49" fontId="40" fillId="0" borderId="7" xfId="1" applyNumberFormat="1" applyFont="1" applyBorder="1" applyProtection="1">
      <protection locked="0"/>
    </xf>
    <xf numFmtId="2" fontId="6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6" fillId="0" borderId="19" xfId="0" applyFont="1" applyBorder="1" applyAlignment="1">
      <alignment horizontal="left" vertical="center"/>
    </xf>
    <xf numFmtId="1" fontId="8" fillId="0" borderId="19" xfId="1" applyNumberFormat="1" applyFont="1" applyBorder="1" applyAlignment="1" applyProtection="1">
      <alignment horizontal="center"/>
      <protection locked="0"/>
    </xf>
    <xf numFmtId="1" fontId="6" fillId="0" borderId="19" xfId="0" applyNumberFormat="1" applyFont="1" applyBorder="1" applyAlignment="1">
      <alignment horizontal="center"/>
    </xf>
    <xf numFmtId="0" fontId="0" fillId="0" borderId="19" xfId="0" applyBorder="1"/>
    <xf numFmtId="2" fontId="6" fillId="0" borderId="19" xfId="0" applyNumberFormat="1" applyFont="1" applyBorder="1" applyAlignment="1">
      <alignment horizontal="center" vertical="center"/>
    </xf>
    <xf numFmtId="49" fontId="8" fillId="7" borderId="7" xfId="1" applyNumberFormat="1" applyFont="1" applyFill="1" applyBorder="1" applyAlignment="1" applyProtection="1">
      <alignment horizontal="center"/>
      <protection locked="0"/>
    </xf>
    <xf numFmtId="49" fontId="8" fillId="7" borderId="8" xfId="1" applyNumberFormat="1" applyFont="1" applyFill="1" applyBorder="1" applyAlignment="1" applyProtection="1">
      <alignment horizontal="center"/>
      <protection locked="0"/>
    </xf>
    <xf numFmtId="1" fontId="13" fillId="0" borderId="19" xfId="0" applyNumberFormat="1" applyFont="1" applyBorder="1" applyAlignment="1">
      <alignment horizontal="center"/>
    </xf>
    <xf numFmtId="49" fontId="30" fillId="7" borderId="7" xfId="1" applyNumberFormat="1" applyFont="1" applyFill="1" applyBorder="1" applyAlignment="1" applyProtection="1">
      <alignment horizontal="center"/>
      <protection locked="0"/>
    </xf>
    <xf numFmtId="49" fontId="30" fillId="7" borderId="8" xfId="1" applyNumberFormat="1" applyFont="1" applyFill="1" applyBorder="1" applyAlignment="1" applyProtection="1">
      <alignment horizontal="center"/>
      <protection locked="0"/>
    </xf>
    <xf numFmtId="1" fontId="15" fillId="0" borderId="19" xfId="1" applyNumberFormat="1" applyFont="1" applyBorder="1" applyAlignment="1" applyProtection="1">
      <alignment horizontal="center"/>
      <protection locked="0"/>
    </xf>
    <xf numFmtId="1" fontId="20" fillId="0" borderId="19" xfId="0" applyNumberFormat="1" applyFont="1" applyBorder="1" applyAlignment="1">
      <alignment horizontal="center"/>
    </xf>
    <xf numFmtId="49" fontId="8" fillId="0" borderId="19" xfId="1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left" vertical="center"/>
    </xf>
    <xf numFmtId="1" fontId="15" fillId="0" borderId="1" xfId="1" applyNumberFormat="1" applyFont="1" applyFill="1" applyBorder="1" applyAlignment="1" applyProtection="1">
      <alignment horizontal="center"/>
      <protection locked="0"/>
    </xf>
    <xf numFmtId="1" fontId="8" fillId="0" borderId="1" xfId="1" applyNumberFormat="1" applyFont="1" applyFill="1" applyBorder="1" applyAlignment="1" applyProtection="1">
      <alignment horizontal="center"/>
      <protection locked="0"/>
    </xf>
    <xf numFmtId="1" fontId="20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8" fillId="0" borderId="11" xfId="1" applyNumberFormat="1" applyFont="1" applyFill="1" applyBorder="1" applyAlignment="1" applyProtection="1">
      <alignment horizontal="left"/>
      <protection locked="0"/>
    </xf>
    <xf numFmtId="49" fontId="18" fillId="0" borderId="11" xfId="1" applyNumberFormat="1" applyFont="1" applyFill="1" applyBorder="1" applyAlignment="1" applyProtection="1">
      <alignment horizontal="left"/>
      <protection locked="0"/>
    </xf>
    <xf numFmtId="0" fontId="6" fillId="0" borderId="13" xfId="0" applyFont="1" applyFill="1" applyBorder="1" applyAlignment="1">
      <alignment horizontal="center"/>
    </xf>
    <xf numFmtId="0" fontId="6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49" fontId="25" fillId="0" borderId="18" xfId="34" applyNumberFormat="1" applyFont="1" applyFill="1" applyBorder="1" applyProtection="1">
      <protection locked="0"/>
    </xf>
    <xf numFmtId="1" fontId="32" fillId="0" borderId="24" xfId="33" applyNumberFormat="1" applyFont="1" applyFill="1" applyBorder="1"/>
    <xf numFmtId="49" fontId="30" fillId="0" borderId="8" xfId="1" applyNumberFormat="1" applyFont="1" applyFill="1" applyBorder="1" applyAlignment="1" applyProtection="1">
      <alignment horizontal="center"/>
      <protection locked="0"/>
    </xf>
    <xf numFmtId="49" fontId="25" fillId="0" borderId="20" xfId="34" applyNumberFormat="1" applyFont="1" applyFill="1" applyBorder="1" applyProtection="1">
      <protection locked="0"/>
    </xf>
    <xf numFmtId="49" fontId="8" fillId="0" borderId="8" xfId="1" applyNumberFormat="1" applyFont="1" applyFill="1" applyBorder="1" applyProtection="1">
      <protection locked="0"/>
    </xf>
    <xf numFmtId="1" fontId="20" fillId="0" borderId="8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 vertical="center"/>
    </xf>
    <xf numFmtId="1" fontId="32" fillId="0" borderId="25" xfId="33" applyNumberFormat="1" applyFont="1" applyFill="1" applyBorder="1"/>
    <xf numFmtId="49" fontId="25" fillId="0" borderId="19" xfId="34" applyNumberFormat="1" applyFont="1" applyFill="1" applyBorder="1" applyProtection="1">
      <protection locked="0"/>
    </xf>
    <xf numFmtId="1" fontId="20" fillId="0" borderId="19" xfId="0" applyNumberFormat="1" applyFont="1" applyFill="1" applyBorder="1" applyAlignment="1">
      <alignment horizontal="center"/>
    </xf>
    <xf numFmtId="2" fontId="6" fillId="0" borderId="19" xfId="0" applyNumberFormat="1" applyFont="1" applyFill="1" applyBorder="1" applyAlignment="1">
      <alignment horizontal="center" vertical="center"/>
    </xf>
    <xf numFmtId="1" fontId="32" fillId="0" borderId="26" xfId="33" applyNumberFormat="1" applyFont="1" applyFill="1" applyBorder="1"/>
    <xf numFmtId="1" fontId="15" fillId="0" borderId="19" xfId="1" applyNumberFormat="1" applyFont="1" applyFill="1" applyBorder="1" applyAlignment="1" applyProtection="1">
      <alignment horizontal="center"/>
      <protection locked="0"/>
    </xf>
    <xf numFmtId="1" fontId="13" fillId="0" borderId="19" xfId="0" applyNumberFormat="1" applyFont="1" applyFill="1" applyBorder="1" applyAlignment="1">
      <alignment horizontal="center"/>
    </xf>
    <xf numFmtId="0" fontId="33" fillId="13" borderId="2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14" xfId="0" applyFill="1" applyBorder="1"/>
    <xf numFmtId="49" fontId="15" fillId="7" borderId="11" xfId="1" applyNumberFormat="1" applyFont="1" applyFill="1" applyBorder="1" applyAlignment="1" applyProtection="1">
      <alignment horizontal="center" vertical="center"/>
      <protection locked="0"/>
    </xf>
    <xf numFmtId="49" fontId="30" fillId="7" borderId="2" xfId="1" applyNumberFormat="1" applyFont="1" applyFill="1" applyBorder="1" applyAlignment="1" applyProtection="1">
      <alignment horizontal="center"/>
      <protection locked="0"/>
    </xf>
    <xf numFmtId="0" fontId="6" fillId="7" borderId="11" xfId="26" applyFont="1" applyFill="1" applyBorder="1" applyAlignment="1">
      <alignment horizontal="center"/>
    </xf>
    <xf numFmtId="49" fontId="8" fillId="7" borderId="11" xfId="1" applyNumberFormat="1" applyFont="1" applyFill="1" applyBorder="1" applyAlignment="1" applyProtection="1">
      <alignment horizontal="center"/>
      <protection locked="0"/>
    </xf>
    <xf numFmtId="0" fontId="6" fillId="7" borderId="11" xfId="0" applyFont="1" applyFill="1" applyBorder="1" applyAlignment="1">
      <alignment horizontal="center"/>
    </xf>
    <xf numFmtId="0" fontId="0" fillId="7" borderId="0" xfId="0" applyFill="1"/>
    <xf numFmtId="1" fontId="6" fillId="0" borderId="7" xfId="0" applyNumberFormat="1" applyFont="1" applyBorder="1"/>
    <xf numFmtId="0" fontId="45" fillId="8" borderId="19" xfId="0" applyFont="1" applyFill="1" applyBorder="1" applyAlignment="1">
      <alignment horizontal="left"/>
    </xf>
    <xf numFmtId="0" fontId="46" fillId="8" borderId="19" xfId="0" applyFont="1" applyFill="1" applyBorder="1" applyAlignment="1">
      <alignment horizontal="left"/>
    </xf>
    <xf numFmtId="0" fontId="45" fillId="8" borderId="19" xfId="0" applyFont="1" applyFill="1" applyBorder="1"/>
    <xf numFmtId="1" fontId="8" fillId="8" borderId="19" xfId="1" applyNumberFormat="1" applyFont="1" applyFill="1" applyBorder="1" applyProtection="1">
      <protection locked="0"/>
    </xf>
    <xf numFmtId="1" fontId="6" fillId="8" borderId="19" xfId="0" applyNumberFormat="1" applyFont="1" applyFill="1" applyBorder="1"/>
    <xf numFmtId="1" fontId="13" fillId="8" borderId="19" xfId="0" applyNumberFormat="1" applyFont="1" applyFill="1" applyBorder="1" applyAlignment="1">
      <alignment horizontal="center" vertical="center"/>
    </xf>
    <xf numFmtId="0" fontId="48" fillId="8" borderId="19" xfId="1" applyFont="1" applyFill="1" applyBorder="1" applyAlignment="1">
      <alignment horizontal="left"/>
    </xf>
    <xf numFmtId="49" fontId="49" fillId="8" borderId="19" xfId="1" applyNumberFormat="1" applyFont="1" applyFill="1" applyBorder="1" applyProtection="1">
      <protection locked="0"/>
    </xf>
    <xf numFmtId="0" fontId="48" fillId="8" borderId="19" xfId="1" applyFont="1" applyFill="1" applyBorder="1"/>
    <xf numFmtId="0" fontId="48" fillId="8" borderId="19" xfId="0" applyFont="1" applyFill="1" applyBorder="1"/>
    <xf numFmtId="1" fontId="50" fillId="8" borderId="19" xfId="1" applyNumberFormat="1" applyFont="1" applyFill="1" applyBorder="1" applyProtection="1">
      <protection locked="0"/>
    </xf>
    <xf numFmtId="1" fontId="50" fillId="8" borderId="19" xfId="0" applyNumberFormat="1" applyFont="1" applyFill="1" applyBorder="1"/>
    <xf numFmtId="1" fontId="50" fillId="8" borderId="19" xfId="1" applyNumberFormat="1" applyFont="1" applyFill="1" applyBorder="1" applyAlignment="1" applyProtection="1">
      <alignment horizontal="right"/>
      <protection locked="0"/>
    </xf>
    <xf numFmtId="0" fontId="45" fillId="0" borderId="19" xfId="0" applyFont="1" applyBorder="1" applyAlignment="1">
      <alignment horizontal="left"/>
    </xf>
    <xf numFmtId="49" fontId="15" fillId="0" borderId="14" xfId="1" applyNumberFormat="1" applyFont="1" applyBorder="1" applyProtection="1">
      <protection locked="0"/>
    </xf>
    <xf numFmtId="49" fontId="15" fillId="0" borderId="7" xfId="1" applyNumberFormat="1" applyFont="1" applyBorder="1" applyProtection="1">
      <protection locked="0"/>
    </xf>
    <xf numFmtId="49" fontId="15" fillId="8" borderId="7" xfId="1" applyNumberFormat="1" applyFont="1" applyFill="1" applyBorder="1" applyProtection="1">
      <protection locked="0"/>
    </xf>
    <xf numFmtId="0" fontId="5" fillId="0" borderId="19" xfId="1" applyBorder="1" applyAlignment="1">
      <alignment horizontal="left"/>
    </xf>
    <xf numFmtId="49" fontId="15" fillId="0" borderId="19" xfId="1" applyNumberFormat="1" applyFont="1" applyBorder="1" applyProtection="1">
      <protection locked="0"/>
    </xf>
    <xf numFmtId="0" fontId="5" fillId="8" borderId="19" xfId="1" applyFill="1" applyBorder="1" applyAlignment="1">
      <alignment horizontal="left"/>
    </xf>
    <xf numFmtId="49" fontId="15" fillId="8" borderId="19" xfId="1" applyNumberFormat="1" applyFont="1" applyFill="1" applyBorder="1" applyProtection="1">
      <protection locked="0"/>
    </xf>
    <xf numFmtId="0" fontId="5" fillId="0" borderId="0" xfId="1" applyAlignment="1">
      <alignment horizontal="left"/>
    </xf>
    <xf numFmtId="1" fontId="6" fillId="8" borderId="7" xfId="0" applyNumberFormat="1" applyFont="1" applyFill="1" applyBorder="1"/>
    <xf numFmtId="1" fontId="8" fillId="7" borderId="19" xfId="1" applyNumberFormat="1" applyFont="1" applyFill="1" applyBorder="1" applyProtection="1">
      <protection locked="0"/>
    </xf>
    <xf numFmtId="0" fontId="5" fillId="0" borderId="19" xfId="1" applyBorder="1"/>
    <xf numFmtId="0" fontId="45" fillId="0" borderId="19" xfId="0" applyFont="1" applyBorder="1"/>
    <xf numFmtId="1" fontId="8" fillId="0" borderId="19" xfId="1" applyNumberFormat="1" applyFont="1" applyBorder="1" applyProtection="1">
      <protection locked="0"/>
    </xf>
    <xf numFmtId="1" fontId="6" fillId="0" borderId="19" xfId="0" applyNumberFormat="1" applyFont="1" applyBorder="1"/>
    <xf numFmtId="1" fontId="8" fillId="0" borderId="19" xfId="1" applyNumberFormat="1" applyFont="1" applyBorder="1" applyAlignment="1" applyProtection="1">
      <alignment horizontal="right"/>
      <protection locked="0"/>
    </xf>
    <xf numFmtId="0" fontId="0" fillId="8" borderId="19" xfId="0" applyFill="1" applyBorder="1" applyAlignment="1">
      <alignment vertical="center"/>
    </xf>
    <xf numFmtId="0" fontId="5" fillId="8" borderId="19" xfId="1" applyFill="1" applyBorder="1"/>
    <xf numFmtId="1" fontId="8" fillId="8" borderId="19" xfId="1" applyNumberFormat="1" applyFont="1" applyFill="1" applyBorder="1" applyAlignment="1" applyProtection="1">
      <alignment horizontal="right"/>
      <protection locked="0"/>
    </xf>
    <xf numFmtId="0" fontId="15" fillId="0" borderId="19" xfId="0" applyFont="1" applyBorder="1" applyAlignment="1">
      <alignment vertical="center"/>
    </xf>
    <xf numFmtId="1" fontId="6" fillId="0" borderId="28" xfId="0" applyNumberFormat="1" applyFont="1" applyBorder="1"/>
    <xf numFmtId="0" fontId="5" fillId="0" borderId="26" xfId="1" applyBorder="1" applyAlignment="1">
      <alignment horizontal="left"/>
    </xf>
    <xf numFmtId="0" fontId="51" fillId="0" borderId="19" xfId="0" applyFont="1" applyBorder="1" applyAlignment="1">
      <alignment horizontal="left" vertical="center"/>
    </xf>
    <xf numFmtId="0" fontId="42" fillId="2" borderId="19" xfId="0" applyFont="1" applyFill="1" applyBorder="1" applyAlignment="1">
      <alignment horizontal="left"/>
    </xf>
    <xf numFmtId="0" fontId="52" fillId="0" borderId="19" xfId="0" applyFont="1" applyBorder="1" applyAlignment="1">
      <alignment horizontal="center"/>
    </xf>
    <xf numFmtId="49" fontId="36" fillId="0" borderId="1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horizontal="center"/>
    </xf>
    <xf numFmtId="0" fontId="46" fillId="0" borderId="19" xfId="0" applyFont="1" applyBorder="1" applyAlignment="1">
      <alignment horizontal="left"/>
    </xf>
    <xf numFmtId="49" fontId="37" fillId="0" borderId="19" xfId="1" applyNumberFormat="1" applyFont="1" applyBorder="1" applyProtection="1">
      <protection locked="0"/>
    </xf>
    <xf numFmtId="0" fontId="45" fillId="7" borderId="19" xfId="0" applyFont="1" applyFill="1" applyBorder="1" applyAlignment="1">
      <alignment horizontal="left"/>
    </xf>
    <xf numFmtId="0" fontId="46" fillId="7" borderId="19" xfId="0" applyFont="1" applyFill="1" applyBorder="1" applyAlignment="1">
      <alignment horizontal="left"/>
    </xf>
    <xf numFmtId="0" fontId="45" fillId="7" borderId="19" xfId="0" applyFont="1" applyFill="1" applyBorder="1"/>
    <xf numFmtId="49" fontId="8" fillId="7" borderId="28" xfId="1" applyNumberFormat="1" applyFont="1" applyFill="1" applyBorder="1" applyAlignment="1" applyProtection="1">
      <alignment horizontal="left"/>
      <protection locked="0"/>
    </xf>
    <xf numFmtId="49" fontId="8" fillId="8" borderId="28" xfId="1" applyNumberFormat="1" applyFont="1" applyFill="1" applyBorder="1" applyAlignment="1" applyProtection="1">
      <alignment horizontal="left"/>
      <protection locked="0"/>
    </xf>
    <xf numFmtId="49" fontId="8" fillId="8" borderId="19" xfId="1" applyNumberFormat="1" applyFont="1" applyFill="1" applyBorder="1" applyAlignment="1" applyProtection="1">
      <alignment horizontal="left"/>
      <protection locked="0"/>
    </xf>
    <xf numFmtId="49" fontId="8" fillId="0" borderId="28" xfId="1" applyNumberFormat="1" applyFont="1" applyBorder="1" applyAlignment="1" applyProtection="1">
      <alignment horizontal="left"/>
      <protection locked="0"/>
    </xf>
    <xf numFmtId="49" fontId="47" fillId="0" borderId="19" xfId="1" applyNumberFormat="1" applyFont="1" applyBorder="1" applyProtection="1">
      <protection locked="0"/>
    </xf>
    <xf numFmtId="49" fontId="8" fillId="8" borderId="7" xfId="1" applyNumberFormat="1" applyFont="1" applyFill="1" applyBorder="1" applyAlignment="1" applyProtection="1">
      <alignment horizontal="left"/>
      <protection locked="0"/>
    </xf>
    <xf numFmtId="49" fontId="15" fillId="0" borderId="10" xfId="1" applyNumberFormat="1" applyFont="1" applyBorder="1" applyProtection="1">
      <protection locked="0"/>
    </xf>
    <xf numFmtId="49" fontId="5" fillId="0" borderId="19" xfId="1" applyNumberFormat="1" applyBorder="1" applyProtection="1">
      <protection locked="0"/>
    </xf>
    <xf numFmtId="49" fontId="5" fillId="8" borderId="19" xfId="1" applyNumberFormat="1" applyFill="1" applyBorder="1" applyProtection="1">
      <protection locked="0"/>
    </xf>
    <xf numFmtId="49" fontId="8" fillId="7" borderId="19" xfId="1" applyNumberFormat="1" applyFont="1" applyFill="1" applyBorder="1" applyAlignment="1" applyProtection="1">
      <alignment horizontal="left"/>
      <protection locked="0"/>
    </xf>
    <xf numFmtId="0" fontId="51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9" fontId="6" fillId="0" borderId="28" xfId="0" applyNumberFormat="1" applyFont="1" applyBorder="1" applyProtection="1">
      <protection locked="0"/>
    </xf>
    <xf numFmtId="0" fontId="0" fillId="8" borderId="0" xfId="0" applyFill="1" applyAlignment="1">
      <alignment vertical="center"/>
    </xf>
    <xf numFmtId="0" fontId="6" fillId="8" borderId="29" xfId="0" applyFont="1" applyFill="1" applyBorder="1"/>
    <xf numFmtId="49" fontId="6" fillId="0" borderId="19" xfId="0" applyNumberFormat="1" applyFont="1" applyBorder="1"/>
    <xf numFmtId="49" fontId="6" fillId="8" borderId="28" xfId="0" applyNumberFormat="1" applyFont="1" applyFill="1" applyBorder="1" applyProtection="1">
      <protection locked="0"/>
    </xf>
    <xf numFmtId="0" fontId="5" fillId="8" borderId="0" xfId="1" applyFill="1" applyAlignment="1">
      <alignment horizontal="left"/>
    </xf>
    <xf numFmtId="0" fontId="13" fillId="8" borderId="0" xfId="0" applyFont="1" applyFill="1" applyAlignment="1">
      <alignment horizontal="left" vertical="center"/>
    </xf>
    <xf numFmtId="49" fontId="6" fillId="0" borderId="19" xfId="0" applyNumberFormat="1" applyFont="1" applyBorder="1" applyProtection="1">
      <protection locked="0"/>
    </xf>
    <xf numFmtId="0" fontId="53" fillId="0" borderId="0" xfId="0" applyFont="1"/>
    <xf numFmtId="49" fontId="8" fillId="7" borderId="29" xfId="1" applyNumberFormat="1" applyFont="1" applyFill="1" applyBorder="1" applyAlignment="1" applyProtection="1">
      <alignment horizontal="left"/>
      <protection locked="0"/>
    </xf>
    <xf numFmtId="49" fontId="8" fillId="7" borderId="30" xfId="1" applyNumberFormat="1" applyFont="1" applyFill="1" applyBorder="1" applyAlignment="1" applyProtection="1">
      <alignment horizontal="left"/>
      <protection locked="0"/>
    </xf>
    <xf numFmtId="49" fontId="8" fillId="7" borderId="29" xfId="1" applyNumberFormat="1" applyFont="1" applyFill="1" applyBorder="1" applyAlignment="1" applyProtection="1">
      <alignment vertical="center"/>
      <protection locked="0"/>
    </xf>
    <xf numFmtId="49" fontId="8" fillId="7" borderId="19" xfId="1" applyNumberFormat="1" applyFont="1" applyFill="1" applyBorder="1" applyAlignment="1" applyProtection="1">
      <alignment vertical="center"/>
      <protection locked="0"/>
    </xf>
    <xf numFmtId="1" fontId="8" fillId="0" borderId="19" xfId="1" applyNumberFormat="1" applyFont="1" applyBorder="1" applyAlignment="1" applyProtection="1">
      <alignment horizontal="center" vertical="center"/>
      <protection locked="0"/>
    </xf>
    <xf numFmtId="2" fontId="6" fillId="3" borderId="19" xfId="0" applyNumberFormat="1" applyFont="1" applyFill="1" applyBorder="1"/>
    <xf numFmtId="1" fontId="13" fillId="0" borderId="26" xfId="0" applyNumberFormat="1" applyFont="1" applyBorder="1" applyAlignment="1">
      <alignment horizontal="right"/>
    </xf>
    <xf numFmtId="1" fontId="13" fillId="0" borderId="26" xfId="0" applyNumberFormat="1" applyFont="1" applyFill="1" applyBorder="1" applyAlignment="1">
      <alignment horizontal="center"/>
    </xf>
    <xf numFmtId="1" fontId="6" fillId="3" borderId="26" xfId="0" applyNumberFormat="1" applyFont="1" applyFill="1" applyBorder="1" applyAlignment="1">
      <alignment horizontal="right"/>
    </xf>
    <xf numFmtId="1" fontId="6" fillId="0" borderId="26" xfId="0" applyNumberFormat="1" applyFont="1" applyBorder="1" applyAlignment="1">
      <alignment horizontal="center"/>
    </xf>
    <xf numFmtId="49" fontId="15" fillId="7" borderId="31" xfId="1" applyNumberFormat="1" applyFont="1" applyFill="1" applyBorder="1" applyAlignment="1" applyProtection="1">
      <alignment vertical="center"/>
      <protection locked="0"/>
    </xf>
    <xf numFmtId="49" fontId="0" fillId="0" borderId="26" xfId="0" applyNumberFormat="1" applyBorder="1"/>
    <xf numFmtId="49" fontId="10" fillId="9" borderId="26" xfId="1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1" fontId="0" fillId="0" borderId="0" xfId="0" applyNumberFormat="1" applyBorder="1"/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49" fontId="10" fillId="9" borderId="32" xfId="1" applyNumberFormat="1" applyFont="1" applyFill="1" applyBorder="1" applyAlignment="1" applyProtection="1">
      <alignment horizontal="center"/>
      <protection locked="0"/>
    </xf>
    <xf numFmtId="0" fontId="54" fillId="11" borderId="19" xfId="0" applyFont="1" applyFill="1" applyBorder="1" applyAlignment="1">
      <alignment horizontal="center"/>
    </xf>
  </cellXfs>
  <cellStyles count="45"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Följd hyperlänk" xfId="13" builtinId="9" hidden="1"/>
    <cellStyle name="Följd hyperlänk" xfId="15" builtinId="9" hidden="1"/>
    <cellStyle name="Följd hyperlänk" xfId="17" builtinId="9" hidden="1"/>
    <cellStyle name="Följd hyperlänk" xfId="19" builtinId="9" hidden="1"/>
    <cellStyle name="Följd hyperlänk" xfId="21" builtinId="9" hidden="1"/>
    <cellStyle name="Följd hyperlänk" xfId="23" builtinId="9" hidden="1"/>
    <cellStyle name="Följd hyperlänk" xfId="25" builtinId="9" hidde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Hyperlänk" xfId="12" builtinId="8" hidden="1"/>
    <cellStyle name="Hyperlänk" xfId="14" builtinId="8" hidden="1"/>
    <cellStyle name="Hyperlänk" xfId="16" builtinId="8" hidden="1"/>
    <cellStyle name="Hyperlänk" xfId="18" builtinId="8" hidden="1"/>
    <cellStyle name="Hyperlänk" xfId="20" builtinId="8" hidden="1"/>
    <cellStyle name="Hyperlänk" xfId="22" builtinId="8" hidden="1"/>
    <cellStyle name="Hyperlänk" xfId="24" builtinId="8" hidden="1"/>
    <cellStyle name="Normal" xfId="0" builtinId="0"/>
    <cellStyle name="Normal 2" xfId="1" xr:uid="{00000000-0005-0000-0000-000019000000}"/>
    <cellStyle name="Normal 2 2" xfId="34" xr:uid="{00000000-0005-0000-0000-00001A000000}"/>
    <cellStyle name="Normal 3" xfId="26" xr:uid="{00000000-0005-0000-0000-00001B000000}"/>
    <cellStyle name="Normal 3 2" xfId="32" xr:uid="{00000000-0005-0000-0000-00001C000000}"/>
    <cellStyle name="Normal 3 2 2" xfId="36" xr:uid="{00000000-0005-0000-0000-00001D000000}"/>
    <cellStyle name="Normal 3 2 3" xfId="44" xr:uid="{EF9E9980-84DF-4746-B3A4-0A5032ED7144}"/>
    <cellStyle name="Normal 3 3" xfId="35" xr:uid="{00000000-0005-0000-0000-00001E000000}"/>
    <cellStyle name="Normal 3 4" xfId="30" xr:uid="{00000000-0005-0000-0000-00001F000000}"/>
    <cellStyle name="Normal 3 4 2" xfId="42" xr:uid="{C02B19DA-0D82-43F2-B465-B278CA6550D6}"/>
    <cellStyle name="Normal 3 5" xfId="39" xr:uid="{9B536DB6-D077-4121-A694-387CF1D36550}"/>
    <cellStyle name="Normal 4" xfId="27" xr:uid="{00000000-0005-0000-0000-000020000000}"/>
    <cellStyle name="Normal 4 2" xfId="37" xr:uid="{00000000-0005-0000-0000-000021000000}"/>
    <cellStyle name="Normal 4 3" xfId="29" xr:uid="{00000000-0005-0000-0000-000022000000}"/>
    <cellStyle name="Normal 4 4" xfId="40" xr:uid="{6B892ED8-15BD-484B-ABB4-B6AF32648A6D}"/>
    <cellStyle name="Normal 5" xfId="31" xr:uid="{00000000-0005-0000-0000-000023000000}"/>
    <cellStyle name="Normal 5 2" xfId="38" xr:uid="{00000000-0005-0000-0000-000024000000}"/>
    <cellStyle name="Normal 5 3" xfId="43" xr:uid="{7A097B9E-210B-4F6A-A7B1-96F9B604AE46}"/>
    <cellStyle name="Normal 6" xfId="33" xr:uid="{00000000-0005-0000-0000-000025000000}"/>
    <cellStyle name="Normal 7" xfId="28" xr:uid="{00000000-0005-0000-0000-000026000000}"/>
    <cellStyle name="Normal 7 2" xfId="41" xr:uid="{A80791C2-D2D2-4C82-A2A6-46DC7A930515}"/>
  </cellStyles>
  <dxfs count="122"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19</xdr:col>
      <xdr:colOff>311150</xdr:colOff>
      <xdr:row>10</xdr:row>
      <xdr:rowOff>6350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8575"/>
          <a:ext cx="9388475" cy="1450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19</xdr:col>
      <xdr:colOff>542925</xdr:colOff>
      <xdr:row>10</xdr:row>
      <xdr:rowOff>133351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0"/>
          <a:ext cx="9721850" cy="153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247649</xdr:colOff>
      <xdr:row>7</xdr:row>
      <xdr:rowOff>95250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05974" cy="1495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19</xdr:col>
      <xdr:colOff>114300</xdr:colOff>
      <xdr:row>10</xdr:row>
      <xdr:rowOff>28575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982200" cy="152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755650</xdr:colOff>
      <xdr:row>10</xdr:row>
      <xdr:rowOff>31749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01200" cy="1523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815975</xdr:colOff>
      <xdr:row>10</xdr:row>
      <xdr:rowOff>19050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82150" cy="1581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2</xdr:row>
      <xdr:rowOff>12475</xdr:rowOff>
    </xdr:from>
    <xdr:to>
      <xdr:col>6</xdr:col>
      <xdr:colOff>15874</xdr:colOff>
      <xdr:row>6</xdr:row>
      <xdr:rowOff>158114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F4C5730-BA9F-450F-8FF8-60960A3B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12525"/>
          <a:ext cx="4930775" cy="945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7"/>
  <sheetViews>
    <sheetView tabSelected="1" showWhiteSpace="0" view="pageLayout" zoomScaleNormal="150" workbookViewId="0">
      <selection activeCell="R13" sqref="R13"/>
    </sheetView>
  </sheetViews>
  <sheetFormatPr defaultColWidth="11" defaultRowHeight="16.5" x14ac:dyDescent="0.3"/>
  <cols>
    <col min="1" max="1" width="12.125" style="10" customWidth="1"/>
    <col min="2" max="2" width="6" style="10" customWidth="1"/>
    <col min="3" max="3" width="20.875" style="10" customWidth="1"/>
    <col min="4" max="4" width="0.375" style="10" customWidth="1"/>
    <col min="5" max="5" width="6.375" style="10" hidden="1" customWidth="1"/>
    <col min="6" max="6" width="5.125" style="10" hidden="1" customWidth="1"/>
    <col min="7" max="7" width="7.625" style="10" hidden="1" customWidth="1"/>
    <col min="8" max="8" width="8.125" style="10" hidden="1" customWidth="1"/>
    <col min="9" max="9" width="5.125" style="10" hidden="1" customWidth="1"/>
    <col min="10" max="10" width="7" style="10" hidden="1" customWidth="1"/>
    <col min="11" max="11" width="5.125" style="10" hidden="1" customWidth="1"/>
    <col min="12" max="13" width="6.125" style="10" customWidth="1"/>
    <col min="14" max="14" width="13.875" style="10" customWidth="1"/>
    <col min="15" max="15" width="6.125" style="1" customWidth="1"/>
    <col min="17" max="17" width="12.5" customWidth="1"/>
    <col min="18" max="18" width="11" style="476"/>
  </cols>
  <sheetData>
    <row r="1" spans="1:19" ht="11.25" customHeight="1" x14ac:dyDescent="0.3"/>
    <row r="2" spans="1:19" ht="9" customHeight="1" x14ac:dyDescent="0.3"/>
    <row r="3" spans="1:19" ht="9" customHeight="1" x14ac:dyDescent="0.3"/>
    <row r="4" spans="1:19" ht="9" customHeight="1" x14ac:dyDescent="0.3"/>
    <row r="5" spans="1:19" ht="9" customHeight="1" x14ac:dyDescent="0.3"/>
    <row r="6" spans="1:19" ht="9" customHeight="1" x14ac:dyDescent="0.3"/>
    <row r="7" spans="1:19" ht="9" customHeight="1" x14ac:dyDescent="0.3"/>
    <row r="8" spans="1:19" ht="9" customHeight="1" x14ac:dyDescent="0.3"/>
    <row r="9" spans="1:19" ht="9" customHeight="1" x14ac:dyDescent="0.3"/>
    <row r="10" spans="1:19" ht="33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9" ht="24" customHeight="1" x14ac:dyDescent="0.3">
      <c r="A11" s="128" t="s">
        <v>480</v>
      </c>
      <c r="B11" s="129" t="s">
        <v>481</v>
      </c>
      <c r="C11" s="129" t="s">
        <v>482</v>
      </c>
      <c r="D11" s="130"/>
      <c r="E11" s="130"/>
      <c r="F11" s="131"/>
      <c r="G11" s="132"/>
      <c r="H11" s="133"/>
      <c r="I11" s="132"/>
      <c r="J11" s="133"/>
      <c r="K11" s="130" t="s">
        <v>515</v>
      </c>
      <c r="L11" s="128" t="s">
        <v>487</v>
      </c>
      <c r="M11" s="128" t="s">
        <v>1195</v>
      </c>
      <c r="N11" s="128" t="s">
        <v>1</v>
      </c>
      <c r="O11" s="110" t="s">
        <v>692</v>
      </c>
      <c r="P11" s="110" t="s">
        <v>693</v>
      </c>
      <c r="Q11" t="s">
        <v>887</v>
      </c>
      <c r="R11" s="473" t="s">
        <v>1197</v>
      </c>
      <c r="S11" s="344"/>
    </row>
    <row r="12" spans="1:19" x14ac:dyDescent="0.3">
      <c r="A12" s="6" t="s">
        <v>941</v>
      </c>
      <c r="B12" s="2"/>
      <c r="C12" s="6"/>
      <c r="D12" s="7"/>
      <c r="E12" s="7"/>
      <c r="F12" s="8"/>
      <c r="G12" s="7"/>
      <c r="H12" s="7"/>
      <c r="I12" s="2"/>
      <c r="J12" s="2"/>
      <c r="K12" s="2"/>
      <c r="L12" s="2"/>
      <c r="M12" s="2"/>
      <c r="N12" s="2"/>
      <c r="S12" s="474"/>
    </row>
    <row r="13" spans="1:19" x14ac:dyDescent="0.3">
      <c r="A13" s="299" t="s">
        <v>1104</v>
      </c>
      <c r="B13" s="3" t="s">
        <v>2</v>
      </c>
      <c r="C13" s="3" t="s">
        <v>3</v>
      </c>
      <c r="D13" s="3"/>
      <c r="E13" s="3"/>
      <c r="F13" s="3"/>
      <c r="G13" s="190"/>
      <c r="H13" s="123"/>
      <c r="I13" s="192"/>
      <c r="J13" s="124"/>
      <c r="K13" s="79">
        <f>1-(G13/(L13*0.8))</f>
        <v>1</v>
      </c>
      <c r="L13" s="123">
        <v>169</v>
      </c>
      <c r="M13" s="465">
        <f>L13*0.6</f>
        <v>101.39999999999999</v>
      </c>
      <c r="N13" s="301" t="s">
        <v>7</v>
      </c>
      <c r="O13" s="154" t="s">
        <v>768</v>
      </c>
      <c r="P13" s="114" t="s">
        <v>764</v>
      </c>
      <c r="Q13" s="472">
        <f>A13*G13</f>
        <v>0</v>
      </c>
      <c r="R13" s="477"/>
      <c r="S13" s="475"/>
    </row>
    <row r="14" spans="1:19" x14ac:dyDescent="0.3">
      <c r="A14" s="299" t="s">
        <v>1104</v>
      </c>
      <c r="B14" s="3" t="s">
        <v>8</v>
      </c>
      <c r="C14" s="94" t="s">
        <v>9</v>
      </c>
      <c r="D14" s="3"/>
      <c r="E14" s="3"/>
      <c r="F14" s="3"/>
      <c r="G14" s="190"/>
      <c r="H14" s="123"/>
      <c r="I14" s="192"/>
      <c r="J14" s="124"/>
      <c r="K14" s="79">
        <f t="shared" ref="K14:K58" si="0">1-(G14/(L14*0.8))</f>
        <v>1</v>
      </c>
      <c r="L14" s="123">
        <v>169</v>
      </c>
      <c r="M14" s="465">
        <f t="shared" ref="M14:M58" si="1">L14*0.6</f>
        <v>101.39999999999999</v>
      </c>
      <c r="N14" s="301" t="s">
        <v>10</v>
      </c>
      <c r="O14" s="154" t="s">
        <v>766</v>
      </c>
      <c r="P14" s="114" t="s">
        <v>764</v>
      </c>
      <c r="Q14" s="472">
        <f t="shared" ref="Q14:Q57" si="2">A14*G14</f>
        <v>0</v>
      </c>
      <c r="R14" s="477"/>
      <c r="S14" s="474"/>
    </row>
    <row r="15" spans="1:19" x14ac:dyDescent="0.3">
      <c r="A15" s="299" t="s">
        <v>1104</v>
      </c>
      <c r="B15" s="3" t="s">
        <v>11</v>
      </c>
      <c r="C15" s="94" t="s">
        <v>12</v>
      </c>
      <c r="D15" s="3"/>
      <c r="E15" s="3"/>
      <c r="F15" s="3"/>
      <c r="G15" s="190"/>
      <c r="H15" s="123"/>
      <c r="I15" s="192"/>
      <c r="J15" s="124"/>
      <c r="K15" s="79">
        <f t="shared" si="0"/>
        <v>1</v>
      </c>
      <c r="L15" s="123">
        <v>169</v>
      </c>
      <c r="M15" s="465">
        <f t="shared" si="1"/>
        <v>101.39999999999999</v>
      </c>
      <c r="N15" s="301" t="s">
        <v>13</v>
      </c>
      <c r="O15" s="154" t="s">
        <v>766</v>
      </c>
      <c r="P15" s="114" t="s">
        <v>764</v>
      </c>
      <c r="Q15" s="472">
        <f t="shared" si="2"/>
        <v>0</v>
      </c>
      <c r="R15" s="477"/>
      <c r="S15" s="474"/>
    </row>
    <row r="16" spans="1:19" x14ac:dyDescent="0.3">
      <c r="A16" s="299" t="s">
        <v>1104</v>
      </c>
      <c r="B16" s="3" t="s">
        <v>14</v>
      </c>
      <c r="C16" s="94" t="s">
        <v>15</v>
      </c>
      <c r="D16" s="3"/>
      <c r="E16" s="3"/>
      <c r="F16" s="3"/>
      <c r="G16" s="190"/>
      <c r="H16" s="123"/>
      <c r="I16" s="192"/>
      <c r="J16" s="124"/>
      <c r="K16" s="79">
        <f t="shared" si="0"/>
        <v>1</v>
      </c>
      <c r="L16" s="123">
        <v>149</v>
      </c>
      <c r="M16" s="465">
        <f t="shared" si="1"/>
        <v>89.399999999999991</v>
      </c>
      <c r="N16" s="301" t="s">
        <v>16</v>
      </c>
      <c r="O16" s="154" t="s">
        <v>766</v>
      </c>
      <c r="P16" s="114" t="s">
        <v>764</v>
      </c>
      <c r="Q16" s="472">
        <f t="shared" si="2"/>
        <v>0</v>
      </c>
      <c r="R16" s="477"/>
      <c r="S16" s="474"/>
    </row>
    <row r="17" spans="1:19" x14ac:dyDescent="0.3">
      <c r="A17" s="299" t="s">
        <v>1104</v>
      </c>
      <c r="B17" s="3" t="s">
        <v>17</v>
      </c>
      <c r="C17" s="94" t="s">
        <v>18</v>
      </c>
      <c r="D17" s="3"/>
      <c r="E17" s="3"/>
      <c r="F17" s="3"/>
      <c r="G17" s="190"/>
      <c r="H17" s="123"/>
      <c r="I17" s="192"/>
      <c r="J17" s="124"/>
      <c r="K17" s="79">
        <f t="shared" si="0"/>
        <v>1</v>
      </c>
      <c r="L17" s="123">
        <v>399</v>
      </c>
      <c r="M17" s="465">
        <f t="shared" si="1"/>
        <v>239.39999999999998</v>
      </c>
      <c r="N17" s="301" t="s">
        <v>19</v>
      </c>
      <c r="O17" s="154" t="s">
        <v>767</v>
      </c>
      <c r="P17" s="114" t="s">
        <v>764</v>
      </c>
      <c r="Q17" s="472">
        <f t="shared" si="2"/>
        <v>0</v>
      </c>
      <c r="R17" s="477"/>
      <c r="S17" s="474"/>
    </row>
    <row r="18" spans="1:19" x14ac:dyDescent="0.3">
      <c r="A18" s="299" t="s">
        <v>1105</v>
      </c>
      <c r="B18" s="3" t="s">
        <v>522</v>
      </c>
      <c r="C18" s="94" t="s">
        <v>524</v>
      </c>
      <c r="D18" s="3"/>
      <c r="E18" s="3"/>
      <c r="F18" s="3"/>
      <c r="G18" s="297"/>
      <c r="H18" s="123"/>
      <c r="I18" s="192"/>
      <c r="J18" s="124"/>
      <c r="K18" s="79">
        <f t="shared" si="0"/>
        <v>1</v>
      </c>
      <c r="L18" s="123">
        <v>499</v>
      </c>
      <c r="M18" s="465">
        <f t="shared" si="1"/>
        <v>299.39999999999998</v>
      </c>
      <c r="N18" s="301" t="s">
        <v>525</v>
      </c>
      <c r="O18" s="154" t="s">
        <v>773</v>
      </c>
      <c r="P18" s="114" t="s">
        <v>764</v>
      </c>
      <c r="Q18" s="472">
        <f t="shared" si="2"/>
        <v>0</v>
      </c>
      <c r="R18" s="477"/>
      <c r="S18" s="474"/>
    </row>
    <row r="19" spans="1:19" x14ac:dyDescent="0.3">
      <c r="A19" s="300"/>
      <c r="B19" s="241" t="s">
        <v>848</v>
      </c>
      <c r="C19" s="241" t="s">
        <v>847</v>
      </c>
      <c r="D19" s="241"/>
      <c r="E19" s="241"/>
      <c r="F19" s="241"/>
      <c r="G19" s="296"/>
      <c r="H19" s="242"/>
      <c r="I19" s="243"/>
      <c r="J19" s="244"/>
      <c r="K19" s="101">
        <f t="shared" si="0"/>
        <v>1</v>
      </c>
      <c r="L19" s="242">
        <v>99</v>
      </c>
      <c r="M19" s="465">
        <f t="shared" si="1"/>
        <v>59.4</v>
      </c>
      <c r="N19" s="302" t="s">
        <v>863</v>
      </c>
      <c r="O19" s="245" t="s">
        <v>800</v>
      </c>
      <c r="P19" s="246" t="s">
        <v>764</v>
      </c>
      <c r="Q19" s="472"/>
      <c r="R19" s="477"/>
      <c r="S19" s="474"/>
    </row>
    <row r="20" spans="1:19" x14ac:dyDescent="0.3">
      <c r="A20" s="178" t="s">
        <v>942</v>
      </c>
      <c r="B20" s="4"/>
      <c r="C20" s="4"/>
      <c r="D20" s="4"/>
      <c r="E20" s="4"/>
      <c r="F20" s="4"/>
      <c r="G20" s="191"/>
      <c r="H20" s="126"/>
      <c r="I20" s="191"/>
      <c r="J20" s="126"/>
      <c r="K20" s="126"/>
      <c r="L20" s="126"/>
      <c r="M20" s="465">
        <f t="shared" si="1"/>
        <v>0</v>
      </c>
      <c r="N20" s="4"/>
      <c r="O20" s="236"/>
      <c r="P20" s="237"/>
      <c r="Q20" s="472"/>
      <c r="R20" s="477"/>
      <c r="S20" s="474"/>
    </row>
    <row r="21" spans="1:19" x14ac:dyDescent="0.3">
      <c r="A21" s="134"/>
      <c r="B21" s="3" t="s">
        <v>20</v>
      </c>
      <c r="C21" s="94" t="s">
        <v>21</v>
      </c>
      <c r="D21" s="72"/>
      <c r="E21" s="3"/>
      <c r="F21" s="3"/>
      <c r="G21" s="190"/>
      <c r="H21" s="123"/>
      <c r="I21" s="192"/>
      <c r="J21" s="124"/>
      <c r="K21" s="79">
        <f t="shared" si="0"/>
        <v>1</v>
      </c>
      <c r="L21" s="123">
        <v>399</v>
      </c>
      <c r="M21" s="465">
        <f t="shared" si="1"/>
        <v>239.39999999999998</v>
      </c>
      <c r="N21" s="301" t="s">
        <v>23</v>
      </c>
      <c r="O21" s="154" t="s">
        <v>771</v>
      </c>
      <c r="P21" s="114" t="s">
        <v>764</v>
      </c>
      <c r="Q21" s="472"/>
      <c r="R21" s="477"/>
      <c r="S21" s="474"/>
    </row>
    <row r="22" spans="1:19" x14ac:dyDescent="0.3">
      <c r="A22" s="134"/>
      <c r="B22" s="3" t="s">
        <v>24</v>
      </c>
      <c r="C22" s="94" t="s">
        <v>25</v>
      </c>
      <c r="D22" s="72"/>
      <c r="E22" s="3"/>
      <c r="F22" s="3"/>
      <c r="G22" s="190"/>
      <c r="H22" s="123"/>
      <c r="I22" s="192"/>
      <c r="J22" s="124"/>
      <c r="K22" s="79">
        <f t="shared" si="0"/>
        <v>1</v>
      </c>
      <c r="L22" s="123">
        <v>499</v>
      </c>
      <c r="M22" s="465">
        <f t="shared" si="1"/>
        <v>299.39999999999998</v>
      </c>
      <c r="N22" s="301" t="s">
        <v>26</v>
      </c>
      <c r="O22" s="154" t="s">
        <v>774</v>
      </c>
      <c r="P22" s="114" t="s">
        <v>764</v>
      </c>
      <c r="Q22" s="472"/>
      <c r="R22" s="477"/>
      <c r="S22" s="474"/>
    </row>
    <row r="23" spans="1:19" x14ac:dyDescent="0.3">
      <c r="A23" s="134"/>
      <c r="B23" s="3" t="s">
        <v>27</v>
      </c>
      <c r="C23" s="298" t="s">
        <v>493</v>
      </c>
      <c r="D23" s="72"/>
      <c r="E23" s="3"/>
      <c r="F23" s="3"/>
      <c r="G23" s="190"/>
      <c r="H23" s="123"/>
      <c r="I23" s="192"/>
      <c r="J23" s="124"/>
      <c r="K23" s="79">
        <f t="shared" si="0"/>
        <v>1</v>
      </c>
      <c r="L23" s="123">
        <v>499</v>
      </c>
      <c r="M23" s="465">
        <f t="shared" si="1"/>
        <v>299.39999999999998</v>
      </c>
      <c r="N23" s="301" t="s">
        <v>28</v>
      </c>
      <c r="O23" s="154" t="s">
        <v>770</v>
      </c>
      <c r="P23" s="114" t="s">
        <v>764</v>
      </c>
      <c r="Q23" s="472"/>
      <c r="R23" s="477"/>
      <c r="S23" s="474"/>
    </row>
    <row r="24" spans="1:19" x14ac:dyDescent="0.3">
      <c r="A24" s="134"/>
      <c r="B24" s="3" t="s">
        <v>29</v>
      </c>
      <c r="C24" s="94" t="s">
        <v>30</v>
      </c>
      <c r="D24" s="72"/>
      <c r="E24" s="3"/>
      <c r="F24" s="3"/>
      <c r="G24" s="190"/>
      <c r="H24" s="123"/>
      <c r="I24" s="192"/>
      <c r="J24" s="124"/>
      <c r="K24" s="79">
        <f t="shared" si="0"/>
        <v>1</v>
      </c>
      <c r="L24" s="123">
        <v>1299</v>
      </c>
      <c r="M24" s="465">
        <f t="shared" si="1"/>
        <v>779.4</v>
      </c>
      <c r="N24" s="301" t="s">
        <v>31</v>
      </c>
      <c r="O24" s="154" t="s">
        <v>779</v>
      </c>
      <c r="P24" s="114" t="s">
        <v>764</v>
      </c>
      <c r="Q24" s="472"/>
      <c r="R24" s="477"/>
      <c r="S24" s="474"/>
    </row>
    <row r="25" spans="1:19" x14ac:dyDescent="0.3">
      <c r="A25" s="134"/>
      <c r="B25" s="3" t="s">
        <v>32</v>
      </c>
      <c r="C25" s="94" t="s">
        <v>33</v>
      </c>
      <c r="D25" s="72"/>
      <c r="E25" s="3"/>
      <c r="F25" s="3"/>
      <c r="G25" s="190"/>
      <c r="H25" s="123"/>
      <c r="I25" s="192"/>
      <c r="J25" s="124"/>
      <c r="K25" s="79">
        <f t="shared" si="0"/>
        <v>1</v>
      </c>
      <c r="L25" s="123">
        <v>799</v>
      </c>
      <c r="M25" s="465">
        <f t="shared" si="1"/>
        <v>479.4</v>
      </c>
      <c r="N25" s="301" t="s">
        <v>34</v>
      </c>
      <c r="O25" s="154" t="s">
        <v>769</v>
      </c>
      <c r="P25" s="114" t="s">
        <v>764</v>
      </c>
      <c r="Q25" s="472"/>
      <c r="R25" s="477"/>
      <c r="S25" s="474"/>
    </row>
    <row r="26" spans="1:19" x14ac:dyDescent="0.3">
      <c r="A26" s="134"/>
      <c r="B26" s="3" t="s">
        <v>35</v>
      </c>
      <c r="C26" s="94" t="s">
        <v>761</v>
      </c>
      <c r="D26" s="3"/>
      <c r="E26" s="3"/>
      <c r="F26" s="3"/>
      <c r="G26" s="190"/>
      <c r="H26" s="123"/>
      <c r="I26" s="192"/>
      <c r="J26" s="124"/>
      <c r="K26" s="79">
        <f t="shared" si="0"/>
        <v>1</v>
      </c>
      <c r="L26" s="123">
        <v>499</v>
      </c>
      <c r="M26" s="465">
        <f t="shared" si="1"/>
        <v>299.39999999999998</v>
      </c>
      <c r="N26" s="301" t="s">
        <v>36</v>
      </c>
      <c r="O26" s="154" t="s">
        <v>772</v>
      </c>
      <c r="P26" s="114" t="s">
        <v>764</v>
      </c>
      <c r="Q26" s="472"/>
      <c r="R26" s="477"/>
      <c r="S26" s="474"/>
    </row>
    <row r="27" spans="1:19" x14ac:dyDescent="0.3">
      <c r="A27" s="178" t="s">
        <v>943</v>
      </c>
      <c r="B27" s="4"/>
      <c r="C27" s="4"/>
      <c r="D27" s="4"/>
      <c r="E27" s="4"/>
      <c r="F27" s="4"/>
      <c r="G27" s="126"/>
      <c r="H27" s="126"/>
      <c r="I27" s="126"/>
      <c r="J27" s="126"/>
      <c r="K27" s="126"/>
      <c r="L27" s="126"/>
      <c r="M27" s="465">
        <f t="shared" si="1"/>
        <v>0</v>
      </c>
      <c r="N27" s="4"/>
      <c r="O27" s="236"/>
      <c r="P27" s="237"/>
      <c r="Q27" s="472"/>
      <c r="R27" s="477"/>
      <c r="S27" s="474"/>
    </row>
    <row r="28" spans="1:19" x14ac:dyDescent="0.3">
      <c r="A28" s="187" t="s">
        <v>6</v>
      </c>
      <c r="B28" s="3" t="s">
        <v>37</v>
      </c>
      <c r="C28" s="94" t="s">
        <v>38</v>
      </c>
      <c r="D28" s="94"/>
      <c r="E28" s="3"/>
      <c r="F28" s="3"/>
      <c r="G28" s="190"/>
      <c r="H28" s="123"/>
      <c r="I28" s="192"/>
      <c r="J28" s="124"/>
      <c r="K28" s="79">
        <f t="shared" si="0"/>
        <v>1</v>
      </c>
      <c r="L28" s="123">
        <v>69</v>
      </c>
      <c r="M28" s="465">
        <f t="shared" si="1"/>
        <v>41.4</v>
      </c>
      <c r="N28" s="3" t="s">
        <v>39</v>
      </c>
      <c r="O28" s="154" t="s">
        <v>775</v>
      </c>
      <c r="P28" s="114" t="s">
        <v>764</v>
      </c>
      <c r="Q28" s="472">
        <f t="shared" si="2"/>
        <v>0</v>
      </c>
      <c r="R28" s="477"/>
      <c r="S28" s="474"/>
    </row>
    <row r="29" spans="1:19" ht="0.6" customHeight="1" x14ac:dyDescent="0.3">
      <c r="A29" s="187"/>
      <c r="B29" s="3" t="s">
        <v>40</v>
      </c>
      <c r="C29" s="94" t="s">
        <v>41</v>
      </c>
      <c r="D29" s="94"/>
      <c r="E29" s="3"/>
      <c r="F29" s="3"/>
      <c r="G29" s="190"/>
      <c r="H29" s="123"/>
      <c r="I29" s="192"/>
      <c r="J29" s="124"/>
      <c r="K29" s="79">
        <f t="shared" si="0"/>
        <v>1</v>
      </c>
      <c r="L29" s="123">
        <v>49</v>
      </c>
      <c r="M29" s="465">
        <f t="shared" si="1"/>
        <v>29.4</v>
      </c>
      <c r="N29" s="3" t="s">
        <v>42</v>
      </c>
      <c r="O29" s="154" t="s">
        <v>776</v>
      </c>
      <c r="P29" s="114" t="s">
        <v>764</v>
      </c>
      <c r="Q29" s="472">
        <f t="shared" si="2"/>
        <v>0</v>
      </c>
      <c r="R29" s="477"/>
      <c r="S29" s="474"/>
    </row>
    <row r="30" spans="1:19" hidden="1" x14ac:dyDescent="0.3">
      <c r="A30" s="193"/>
      <c r="B30" s="230"/>
      <c r="C30" s="241" t="s">
        <v>831</v>
      </c>
      <c r="D30" s="241"/>
      <c r="E30" s="3"/>
      <c r="F30" s="3"/>
      <c r="G30" s="295"/>
      <c r="H30" s="123"/>
      <c r="I30" s="232"/>
      <c r="J30" s="124"/>
      <c r="K30" s="79" t="e">
        <f t="shared" si="0"/>
        <v>#DIV/0!</v>
      </c>
      <c r="L30" s="231"/>
      <c r="M30" s="465">
        <f t="shared" si="1"/>
        <v>0</v>
      </c>
      <c r="N30" s="230"/>
      <c r="O30" s="233"/>
      <c r="P30" s="167"/>
      <c r="Q30" s="472">
        <f t="shared" si="2"/>
        <v>0</v>
      </c>
      <c r="R30" s="477"/>
      <c r="S30" s="474"/>
    </row>
    <row r="31" spans="1:19" hidden="1" x14ac:dyDescent="0.3">
      <c r="A31" s="240"/>
      <c r="B31" s="241" t="s">
        <v>849</v>
      </c>
      <c r="C31" s="241" t="s">
        <v>851</v>
      </c>
      <c r="D31" s="241"/>
      <c r="E31" s="94"/>
      <c r="F31" s="94"/>
      <c r="G31" s="296"/>
      <c r="H31" s="247"/>
      <c r="I31" s="243"/>
      <c r="J31" s="125"/>
      <c r="K31" s="248">
        <f t="shared" si="0"/>
        <v>1</v>
      </c>
      <c r="L31" s="242">
        <v>69</v>
      </c>
      <c r="M31" s="465">
        <f t="shared" si="1"/>
        <v>41.4</v>
      </c>
      <c r="N31" s="94" t="s">
        <v>861</v>
      </c>
      <c r="O31" s="245" t="s">
        <v>836</v>
      </c>
      <c r="P31" s="246" t="s">
        <v>764</v>
      </c>
      <c r="Q31" s="472">
        <f t="shared" si="2"/>
        <v>0</v>
      </c>
      <c r="R31" s="477"/>
      <c r="S31" s="474"/>
    </row>
    <row r="32" spans="1:19" hidden="1" x14ac:dyDescent="0.3">
      <c r="A32" s="193"/>
      <c r="B32" s="241" t="s">
        <v>852</v>
      </c>
      <c r="C32" s="241" t="s">
        <v>850</v>
      </c>
      <c r="D32" s="241"/>
      <c r="E32" s="94"/>
      <c r="F32" s="94"/>
      <c r="G32" s="296"/>
      <c r="H32" s="247"/>
      <c r="I32" s="243"/>
      <c r="J32" s="125"/>
      <c r="K32" s="248">
        <f t="shared" si="0"/>
        <v>1</v>
      </c>
      <c r="L32" s="242">
        <v>69</v>
      </c>
      <c r="M32" s="465">
        <f t="shared" si="1"/>
        <v>41.4</v>
      </c>
      <c r="N32" s="94" t="s">
        <v>862</v>
      </c>
      <c r="O32" s="245" t="s">
        <v>837</v>
      </c>
      <c r="P32" s="246" t="s">
        <v>764</v>
      </c>
      <c r="Q32" s="472">
        <f t="shared" si="2"/>
        <v>0</v>
      </c>
      <c r="R32" s="477"/>
      <c r="S32" s="474"/>
    </row>
    <row r="33" spans="1:19" x14ac:dyDescent="0.3">
      <c r="A33" s="187" t="s">
        <v>1106</v>
      </c>
      <c r="B33" s="3" t="s">
        <v>43</v>
      </c>
      <c r="C33" s="94" t="s">
        <v>44</v>
      </c>
      <c r="D33" s="94"/>
      <c r="E33" s="3"/>
      <c r="F33" s="3"/>
      <c r="G33" s="190"/>
      <c r="H33" s="123"/>
      <c r="I33" s="192"/>
      <c r="J33" s="124"/>
      <c r="K33" s="79">
        <f t="shared" si="0"/>
        <v>1</v>
      </c>
      <c r="L33" s="123">
        <v>49</v>
      </c>
      <c r="M33" s="465">
        <f t="shared" si="1"/>
        <v>29.4</v>
      </c>
      <c r="N33" s="3" t="s">
        <v>45</v>
      </c>
      <c r="O33" s="154" t="s">
        <v>777</v>
      </c>
      <c r="P33" s="114" t="s">
        <v>764</v>
      </c>
      <c r="Q33" s="472">
        <f t="shared" si="2"/>
        <v>0</v>
      </c>
      <c r="R33" s="477"/>
      <c r="S33" s="474"/>
    </row>
    <row r="34" spans="1:19" x14ac:dyDescent="0.3">
      <c r="A34" s="187"/>
      <c r="B34" s="3" t="s">
        <v>46</v>
      </c>
      <c r="C34" s="94" t="s">
        <v>47</v>
      </c>
      <c r="D34" s="94"/>
      <c r="E34" s="3"/>
      <c r="F34" s="3"/>
      <c r="G34" s="190"/>
      <c r="H34" s="123"/>
      <c r="I34" s="192"/>
      <c r="J34" s="124"/>
      <c r="K34" s="79">
        <f t="shared" si="0"/>
        <v>1</v>
      </c>
      <c r="L34" s="123">
        <v>49</v>
      </c>
      <c r="M34" s="465">
        <f t="shared" si="1"/>
        <v>29.4</v>
      </c>
      <c r="N34" s="3" t="s">
        <v>48</v>
      </c>
      <c r="O34" s="154" t="s">
        <v>778</v>
      </c>
      <c r="P34" s="114" t="s">
        <v>764</v>
      </c>
      <c r="Q34" s="472"/>
      <c r="R34" s="477"/>
      <c r="S34" s="474"/>
    </row>
    <row r="35" spans="1:19" x14ac:dyDescent="0.3">
      <c r="A35" s="187" t="s">
        <v>6</v>
      </c>
      <c r="B35" s="3" t="s">
        <v>49</v>
      </c>
      <c r="C35" s="94" t="s">
        <v>50</v>
      </c>
      <c r="D35" s="94"/>
      <c r="E35" s="3"/>
      <c r="F35" s="3"/>
      <c r="G35" s="190"/>
      <c r="H35" s="123"/>
      <c r="I35" s="192"/>
      <c r="J35" s="124"/>
      <c r="K35" s="79">
        <f t="shared" si="0"/>
        <v>1</v>
      </c>
      <c r="L35" s="123">
        <v>99</v>
      </c>
      <c r="M35" s="465">
        <f t="shared" si="1"/>
        <v>59.4</v>
      </c>
      <c r="N35" s="3" t="s">
        <v>51</v>
      </c>
      <c r="O35" s="154" t="s">
        <v>780</v>
      </c>
      <c r="P35" s="114" t="s">
        <v>765</v>
      </c>
      <c r="Q35" s="472">
        <f t="shared" si="2"/>
        <v>0</v>
      </c>
      <c r="R35" s="477"/>
      <c r="S35" s="474"/>
    </row>
    <row r="36" spans="1:19" x14ac:dyDescent="0.3">
      <c r="A36" s="187" t="s">
        <v>6</v>
      </c>
      <c r="B36" s="3" t="s">
        <v>52</v>
      </c>
      <c r="C36" s="94" t="s">
        <v>53</v>
      </c>
      <c r="D36" s="94"/>
      <c r="E36" s="3"/>
      <c r="F36" s="3"/>
      <c r="G36" s="190"/>
      <c r="H36" s="123"/>
      <c r="I36" s="192"/>
      <c r="J36" s="124"/>
      <c r="K36" s="79">
        <f t="shared" si="0"/>
        <v>1</v>
      </c>
      <c r="L36" s="123">
        <v>59</v>
      </c>
      <c r="M36" s="465">
        <f t="shared" si="1"/>
        <v>35.4</v>
      </c>
      <c r="N36" s="3" t="s">
        <v>54</v>
      </c>
      <c r="O36" s="154" t="s">
        <v>781</v>
      </c>
      <c r="P36" s="114" t="s">
        <v>765</v>
      </c>
      <c r="Q36" s="472">
        <f t="shared" si="2"/>
        <v>0</v>
      </c>
      <c r="R36" s="477"/>
      <c r="S36" s="474"/>
    </row>
    <row r="37" spans="1:19" x14ac:dyDescent="0.3">
      <c r="A37" s="187" t="s">
        <v>1104</v>
      </c>
      <c r="B37" s="3" t="s">
        <v>55</v>
      </c>
      <c r="C37" s="94" t="s">
        <v>56</v>
      </c>
      <c r="D37" s="94"/>
      <c r="E37" s="3"/>
      <c r="F37" s="3"/>
      <c r="G37" s="190"/>
      <c r="H37" s="123"/>
      <c r="I37" s="192"/>
      <c r="J37" s="124"/>
      <c r="K37" s="79">
        <f t="shared" si="0"/>
        <v>1</v>
      </c>
      <c r="L37" s="123">
        <v>49</v>
      </c>
      <c r="M37" s="465">
        <f t="shared" si="1"/>
        <v>29.4</v>
      </c>
      <c r="N37" s="3" t="s">
        <v>58</v>
      </c>
      <c r="O37" s="154" t="s">
        <v>782</v>
      </c>
      <c r="P37" s="114" t="s">
        <v>765</v>
      </c>
      <c r="Q37" s="472">
        <f t="shared" si="2"/>
        <v>0</v>
      </c>
      <c r="R37" s="477"/>
      <c r="S37" s="474"/>
    </row>
    <row r="38" spans="1:19" x14ac:dyDescent="0.3">
      <c r="A38" s="187" t="s">
        <v>1107</v>
      </c>
      <c r="B38" s="3" t="s">
        <v>59</v>
      </c>
      <c r="C38" s="94" t="s">
        <v>60</v>
      </c>
      <c r="D38" s="94"/>
      <c r="E38" s="3"/>
      <c r="F38" s="3"/>
      <c r="G38" s="190"/>
      <c r="H38" s="123"/>
      <c r="I38" s="192"/>
      <c r="J38" s="124"/>
      <c r="K38" s="79">
        <f t="shared" si="0"/>
        <v>1</v>
      </c>
      <c r="L38" s="123">
        <v>39</v>
      </c>
      <c r="M38" s="465">
        <f t="shared" si="1"/>
        <v>23.4</v>
      </c>
      <c r="N38" s="3" t="s">
        <v>61</v>
      </c>
      <c r="O38" s="154" t="s">
        <v>783</v>
      </c>
      <c r="P38" s="114" t="s">
        <v>764</v>
      </c>
      <c r="Q38" s="472">
        <f t="shared" si="2"/>
        <v>0</v>
      </c>
      <c r="R38" s="477"/>
      <c r="S38" s="474"/>
    </row>
    <row r="39" spans="1:19" x14ac:dyDescent="0.3">
      <c r="A39" s="187" t="s">
        <v>1104</v>
      </c>
      <c r="B39" s="3" t="s">
        <v>62</v>
      </c>
      <c r="C39" s="94" t="s">
        <v>63</v>
      </c>
      <c r="D39" s="94"/>
      <c r="E39" s="3"/>
      <c r="F39" s="3"/>
      <c r="G39" s="190"/>
      <c r="H39" s="123"/>
      <c r="I39" s="192"/>
      <c r="J39" s="124"/>
      <c r="K39" s="79">
        <f t="shared" si="0"/>
        <v>1</v>
      </c>
      <c r="L39" s="123">
        <v>49</v>
      </c>
      <c r="M39" s="465">
        <f t="shared" si="1"/>
        <v>29.4</v>
      </c>
      <c r="N39" s="3" t="s">
        <v>64</v>
      </c>
      <c r="O39" s="154" t="s">
        <v>782</v>
      </c>
      <c r="P39" s="114" t="s">
        <v>764</v>
      </c>
      <c r="Q39" s="472">
        <f t="shared" si="2"/>
        <v>0</v>
      </c>
      <c r="R39" s="477"/>
      <c r="S39" s="474"/>
    </row>
    <row r="40" spans="1:19" x14ac:dyDescent="0.3">
      <c r="A40" s="187" t="s">
        <v>1106</v>
      </c>
      <c r="B40" s="3" t="s">
        <v>65</v>
      </c>
      <c r="C40" s="94" t="s">
        <v>66</v>
      </c>
      <c r="D40" s="94"/>
      <c r="E40" s="3"/>
      <c r="F40" s="3"/>
      <c r="G40" s="190"/>
      <c r="H40" s="123"/>
      <c r="I40" s="192"/>
      <c r="J40" s="124"/>
      <c r="K40" s="79">
        <f t="shared" si="0"/>
        <v>1</v>
      </c>
      <c r="L40" s="123">
        <v>69</v>
      </c>
      <c r="M40" s="465">
        <f t="shared" si="1"/>
        <v>41.4</v>
      </c>
      <c r="N40" s="3" t="s">
        <v>67</v>
      </c>
      <c r="O40" s="154" t="s">
        <v>784</v>
      </c>
      <c r="P40" s="114" t="s">
        <v>764</v>
      </c>
      <c r="Q40" s="472">
        <f t="shared" si="2"/>
        <v>0</v>
      </c>
      <c r="R40" s="477"/>
      <c r="S40" s="474"/>
    </row>
    <row r="41" spans="1:19" x14ac:dyDescent="0.3">
      <c r="A41" s="187" t="s">
        <v>1106</v>
      </c>
      <c r="B41" s="94" t="s">
        <v>669</v>
      </c>
      <c r="C41" s="94" t="s">
        <v>562</v>
      </c>
      <c r="D41" s="94"/>
      <c r="E41" s="3"/>
      <c r="F41" s="3"/>
      <c r="G41" s="190"/>
      <c r="H41" s="123"/>
      <c r="I41" s="192"/>
      <c r="J41" s="124"/>
      <c r="K41" s="79">
        <f t="shared" si="0"/>
        <v>1</v>
      </c>
      <c r="L41" s="123">
        <v>149</v>
      </c>
      <c r="M41" s="465">
        <f t="shared" si="1"/>
        <v>89.399999999999991</v>
      </c>
      <c r="N41" s="94" t="s">
        <v>668</v>
      </c>
      <c r="O41" s="154" t="s">
        <v>785</v>
      </c>
      <c r="P41" s="114" t="s">
        <v>764</v>
      </c>
      <c r="Q41" s="472">
        <f t="shared" si="2"/>
        <v>0</v>
      </c>
      <c r="R41" s="477"/>
      <c r="S41" s="474"/>
    </row>
    <row r="42" spans="1:19" x14ac:dyDescent="0.3">
      <c r="A42" s="187" t="s">
        <v>1106</v>
      </c>
      <c r="B42" s="3" t="s">
        <v>68</v>
      </c>
      <c r="C42" s="94" t="s">
        <v>69</v>
      </c>
      <c r="D42" s="94"/>
      <c r="E42" s="3"/>
      <c r="F42" s="3"/>
      <c r="G42" s="190"/>
      <c r="H42" s="123"/>
      <c r="I42" s="192"/>
      <c r="J42" s="124"/>
      <c r="K42" s="79">
        <f t="shared" si="0"/>
        <v>1</v>
      </c>
      <c r="L42" s="123">
        <v>79</v>
      </c>
      <c r="M42" s="465">
        <f t="shared" si="1"/>
        <v>47.4</v>
      </c>
      <c r="N42" s="3" t="s">
        <v>70</v>
      </c>
      <c r="O42" s="154" t="s">
        <v>786</v>
      </c>
      <c r="P42" s="114" t="s">
        <v>764</v>
      </c>
      <c r="Q42" s="472">
        <f t="shared" si="2"/>
        <v>0</v>
      </c>
      <c r="R42" s="477"/>
      <c r="S42" s="474"/>
    </row>
    <row r="43" spans="1:19" x14ac:dyDescent="0.3">
      <c r="A43" s="187"/>
      <c r="B43" s="3" t="s">
        <v>71</v>
      </c>
      <c r="C43" s="94" t="s">
        <v>72</v>
      </c>
      <c r="D43" s="94"/>
      <c r="E43" s="3"/>
      <c r="F43" s="3"/>
      <c r="G43" s="190"/>
      <c r="H43" s="123"/>
      <c r="I43" s="192"/>
      <c r="J43" s="124"/>
      <c r="K43" s="79">
        <f t="shared" si="0"/>
        <v>1</v>
      </c>
      <c r="L43" s="123">
        <v>99</v>
      </c>
      <c r="M43" s="465">
        <f t="shared" si="1"/>
        <v>59.4</v>
      </c>
      <c r="N43" s="3" t="s">
        <v>73</v>
      </c>
      <c r="O43" s="154" t="s">
        <v>787</v>
      </c>
      <c r="P43" s="114" t="s">
        <v>764</v>
      </c>
      <c r="Q43" s="472"/>
      <c r="R43" s="477"/>
      <c r="S43" s="474"/>
    </row>
    <row r="44" spans="1:19" x14ac:dyDescent="0.3">
      <c r="A44" s="187" t="s">
        <v>76</v>
      </c>
      <c r="B44" s="3" t="s">
        <v>74</v>
      </c>
      <c r="C44" s="94" t="s">
        <v>75</v>
      </c>
      <c r="D44" s="94"/>
      <c r="E44" s="3"/>
      <c r="F44" s="3"/>
      <c r="G44" s="297"/>
      <c r="H44" s="123"/>
      <c r="I44" s="194"/>
      <c r="J44" s="125"/>
      <c r="K44" s="79">
        <f t="shared" si="0"/>
        <v>1</v>
      </c>
      <c r="L44" s="123">
        <v>129</v>
      </c>
      <c r="M44" s="465">
        <f t="shared" si="1"/>
        <v>77.399999999999991</v>
      </c>
      <c r="N44" s="3" t="s">
        <v>803</v>
      </c>
      <c r="O44" s="154" t="s">
        <v>790</v>
      </c>
      <c r="P44" s="114" t="s">
        <v>765</v>
      </c>
      <c r="Q44" s="472">
        <f t="shared" si="2"/>
        <v>0</v>
      </c>
      <c r="R44" s="477"/>
      <c r="S44" s="474"/>
    </row>
    <row r="45" spans="1:19" x14ac:dyDescent="0.3">
      <c r="A45" s="290" t="s">
        <v>1108</v>
      </c>
      <c r="B45" s="3" t="s">
        <v>77</v>
      </c>
      <c r="C45" s="94" t="s">
        <v>78</v>
      </c>
      <c r="D45" s="94"/>
      <c r="E45" s="3"/>
      <c r="F45" s="3"/>
      <c r="G45" s="190"/>
      <c r="H45" s="123"/>
      <c r="I45" s="192"/>
      <c r="J45" s="124"/>
      <c r="K45" s="79">
        <f t="shared" si="0"/>
        <v>1</v>
      </c>
      <c r="L45" s="123">
        <v>69</v>
      </c>
      <c r="M45" s="465">
        <f t="shared" si="1"/>
        <v>41.4</v>
      </c>
      <c r="N45" s="3" t="s">
        <v>79</v>
      </c>
      <c r="O45" s="154" t="s">
        <v>788</v>
      </c>
      <c r="P45" s="114" t="s">
        <v>765</v>
      </c>
      <c r="Q45" s="472">
        <f t="shared" si="2"/>
        <v>0</v>
      </c>
      <c r="R45" s="477"/>
      <c r="S45" s="474"/>
    </row>
    <row r="46" spans="1:19" x14ac:dyDescent="0.3">
      <c r="A46" s="187" t="s">
        <v>6</v>
      </c>
      <c r="B46" s="3" t="s">
        <v>80</v>
      </c>
      <c r="C46" s="94" t="s">
        <v>81</v>
      </c>
      <c r="D46" s="94"/>
      <c r="E46" s="3"/>
      <c r="F46" s="3"/>
      <c r="G46" s="190"/>
      <c r="H46" s="123"/>
      <c r="I46" s="192"/>
      <c r="J46" s="124"/>
      <c r="K46" s="79">
        <f t="shared" si="0"/>
        <v>1</v>
      </c>
      <c r="L46" s="123">
        <v>1499</v>
      </c>
      <c r="M46" s="465">
        <f t="shared" si="1"/>
        <v>899.4</v>
      </c>
      <c r="N46" s="9">
        <v>7393753683327</v>
      </c>
      <c r="O46" s="154" t="s">
        <v>789</v>
      </c>
      <c r="P46" s="114" t="s">
        <v>764</v>
      </c>
      <c r="Q46" s="472">
        <f t="shared" si="2"/>
        <v>0</v>
      </c>
      <c r="R46" s="477"/>
      <c r="S46" s="474"/>
    </row>
    <row r="47" spans="1:19" x14ac:dyDescent="0.3">
      <c r="A47" s="178" t="s">
        <v>944</v>
      </c>
      <c r="B47" s="4"/>
      <c r="C47" s="4"/>
      <c r="D47" s="4"/>
      <c r="E47" s="4"/>
      <c r="F47" s="4"/>
      <c r="G47" s="126"/>
      <c r="H47" s="126"/>
      <c r="I47" s="126"/>
      <c r="J47" s="126"/>
      <c r="K47" s="126"/>
      <c r="L47" s="126"/>
      <c r="M47" s="465">
        <f t="shared" si="1"/>
        <v>0</v>
      </c>
      <c r="N47" s="4"/>
      <c r="O47" s="236"/>
      <c r="P47" s="237"/>
      <c r="Q47" s="472"/>
      <c r="R47" s="477"/>
      <c r="S47" s="474"/>
    </row>
    <row r="48" spans="1:19" x14ac:dyDescent="0.3">
      <c r="A48" s="187" t="s">
        <v>6</v>
      </c>
      <c r="B48" s="3" t="s">
        <v>83</v>
      </c>
      <c r="C48" s="303" t="s">
        <v>84</v>
      </c>
      <c r="D48" s="94"/>
      <c r="E48" s="3"/>
      <c r="F48" s="3"/>
      <c r="G48" s="297"/>
      <c r="H48" s="123"/>
      <c r="I48" s="192"/>
      <c r="J48" s="124"/>
      <c r="K48" s="79">
        <f t="shared" si="0"/>
        <v>1</v>
      </c>
      <c r="L48" s="123">
        <v>399</v>
      </c>
      <c r="M48" s="465">
        <f t="shared" si="1"/>
        <v>239.39999999999998</v>
      </c>
      <c r="N48" s="3" t="s">
        <v>85</v>
      </c>
      <c r="O48" s="154" t="s">
        <v>791</v>
      </c>
      <c r="P48" s="114" t="s">
        <v>764</v>
      </c>
      <c r="Q48" s="472">
        <f t="shared" si="2"/>
        <v>0</v>
      </c>
      <c r="R48" s="477"/>
      <c r="S48" s="474"/>
    </row>
    <row r="49" spans="1:19" x14ac:dyDescent="0.3">
      <c r="A49" s="187" t="s">
        <v>1104</v>
      </c>
      <c r="B49" s="3" t="s">
        <v>86</v>
      </c>
      <c r="C49" s="94" t="s">
        <v>87</v>
      </c>
      <c r="D49" s="94"/>
      <c r="E49" s="3"/>
      <c r="F49" s="3"/>
      <c r="G49" s="190"/>
      <c r="H49" s="123"/>
      <c r="I49" s="192"/>
      <c r="J49" s="124"/>
      <c r="K49" s="79">
        <f t="shared" si="0"/>
        <v>1</v>
      </c>
      <c r="L49" s="123">
        <v>1399</v>
      </c>
      <c r="M49" s="465">
        <f t="shared" si="1"/>
        <v>839.4</v>
      </c>
      <c r="N49" s="3" t="s">
        <v>88</v>
      </c>
      <c r="O49" s="154" t="s">
        <v>792</v>
      </c>
      <c r="P49" s="114" t="s">
        <v>764</v>
      </c>
      <c r="Q49" s="472">
        <f t="shared" si="2"/>
        <v>0</v>
      </c>
      <c r="R49" s="477"/>
      <c r="S49" s="474"/>
    </row>
    <row r="50" spans="1:19" x14ac:dyDescent="0.3">
      <c r="A50" s="196" t="s">
        <v>1105</v>
      </c>
      <c r="B50" s="241" t="s">
        <v>860</v>
      </c>
      <c r="C50" s="241" t="s">
        <v>804</v>
      </c>
      <c r="D50" s="241"/>
      <c r="E50" s="241"/>
      <c r="F50" s="241"/>
      <c r="G50" s="296"/>
      <c r="H50" s="242"/>
      <c r="I50" s="243"/>
      <c r="J50" s="244"/>
      <c r="K50" s="101">
        <f t="shared" si="0"/>
        <v>1</v>
      </c>
      <c r="L50" s="242">
        <v>2795</v>
      </c>
      <c r="M50" s="465">
        <f t="shared" si="1"/>
        <v>1677</v>
      </c>
      <c r="N50" s="241" t="s">
        <v>859</v>
      </c>
      <c r="O50" s="245"/>
      <c r="P50" s="246" t="s">
        <v>764</v>
      </c>
      <c r="Q50" s="472">
        <f t="shared" si="2"/>
        <v>0</v>
      </c>
      <c r="R50" s="477"/>
      <c r="S50" s="474"/>
    </row>
    <row r="51" spans="1:19" x14ac:dyDescent="0.3">
      <c r="A51" s="178" t="s">
        <v>945</v>
      </c>
      <c r="B51" s="4"/>
      <c r="C51" s="4"/>
      <c r="D51" s="4"/>
      <c r="E51" s="4"/>
      <c r="F51" s="4"/>
      <c r="G51" s="126"/>
      <c r="H51" s="126"/>
      <c r="I51" s="191"/>
      <c r="J51" s="126"/>
      <c r="K51" s="126"/>
      <c r="L51" s="126"/>
      <c r="M51" s="465">
        <f t="shared" si="1"/>
        <v>0</v>
      </c>
      <c r="N51" s="4"/>
      <c r="O51" s="293"/>
      <c r="P51" s="294"/>
      <c r="Q51" s="472"/>
      <c r="R51" s="477"/>
      <c r="S51" s="474"/>
    </row>
    <row r="52" spans="1:19" x14ac:dyDescent="0.3">
      <c r="A52" s="187" t="s">
        <v>1104</v>
      </c>
      <c r="B52" s="3" t="s">
        <v>90</v>
      </c>
      <c r="C52" s="303" t="s">
        <v>91</v>
      </c>
      <c r="D52" s="94"/>
      <c r="E52" s="3"/>
      <c r="F52" s="3"/>
      <c r="G52" s="190"/>
      <c r="H52" s="123"/>
      <c r="I52" s="192"/>
      <c r="J52" s="124"/>
      <c r="K52" s="79">
        <f t="shared" si="0"/>
        <v>1</v>
      </c>
      <c r="L52" s="123">
        <v>1499</v>
      </c>
      <c r="M52" s="465">
        <f t="shared" si="1"/>
        <v>899.4</v>
      </c>
      <c r="N52" s="3" t="s">
        <v>92</v>
      </c>
      <c r="O52" s="154" t="s">
        <v>793</v>
      </c>
      <c r="P52" s="114" t="s">
        <v>764</v>
      </c>
      <c r="Q52" s="472">
        <f t="shared" si="2"/>
        <v>0</v>
      </c>
      <c r="R52" s="477"/>
      <c r="S52" s="474"/>
    </row>
    <row r="53" spans="1:19" x14ac:dyDescent="0.3">
      <c r="A53" s="134"/>
      <c r="B53" s="3" t="s">
        <v>93</v>
      </c>
      <c r="C53" s="94" t="s">
        <v>94</v>
      </c>
      <c r="D53" s="94"/>
      <c r="E53" s="3"/>
      <c r="F53" s="3"/>
      <c r="G53" s="190"/>
      <c r="H53" s="123"/>
      <c r="I53" s="192"/>
      <c r="J53" s="124"/>
      <c r="K53" s="79">
        <f t="shared" si="0"/>
        <v>1</v>
      </c>
      <c r="L53" s="124">
        <v>1195</v>
      </c>
      <c r="M53" s="465">
        <f t="shared" si="1"/>
        <v>717</v>
      </c>
      <c r="N53" s="3" t="s">
        <v>95</v>
      </c>
      <c r="O53" s="154" t="s">
        <v>794</v>
      </c>
      <c r="P53" s="114" t="s">
        <v>764</v>
      </c>
      <c r="Q53" s="472"/>
      <c r="R53" s="477"/>
      <c r="S53" s="474"/>
    </row>
    <row r="54" spans="1:19" x14ac:dyDescent="0.3">
      <c r="A54" s="178" t="s">
        <v>946</v>
      </c>
      <c r="B54" s="4"/>
      <c r="C54" s="4"/>
      <c r="D54" s="4"/>
      <c r="E54" s="4"/>
      <c r="F54" s="4"/>
      <c r="G54" s="126"/>
      <c r="H54" s="126"/>
      <c r="I54" s="127"/>
      <c r="J54" s="127"/>
      <c r="K54" s="127"/>
      <c r="L54" s="127"/>
      <c r="M54" s="465">
        <f t="shared" si="1"/>
        <v>0</v>
      </c>
      <c r="N54" s="4"/>
      <c r="O54" s="236"/>
      <c r="P54" s="237"/>
      <c r="Q54" s="472"/>
      <c r="R54" s="477"/>
      <c r="S54" s="474"/>
    </row>
    <row r="55" spans="1:19" x14ac:dyDescent="0.3">
      <c r="A55" s="195"/>
      <c r="B55" s="3" t="s">
        <v>97</v>
      </c>
      <c r="C55" s="94" t="s">
        <v>98</v>
      </c>
      <c r="D55" s="94"/>
      <c r="E55" s="3"/>
      <c r="F55" s="3"/>
      <c r="G55" s="190"/>
      <c r="H55" s="123"/>
      <c r="I55" s="192"/>
      <c r="J55" s="124"/>
      <c r="K55" s="79">
        <f t="shared" si="0"/>
        <v>1</v>
      </c>
      <c r="L55" s="123">
        <v>188</v>
      </c>
      <c r="M55" s="465">
        <f t="shared" si="1"/>
        <v>112.8</v>
      </c>
      <c r="N55" s="3" t="s">
        <v>99</v>
      </c>
      <c r="O55" s="154" t="s">
        <v>798</v>
      </c>
      <c r="P55" s="114" t="s">
        <v>764</v>
      </c>
      <c r="Q55" s="472"/>
      <c r="R55" s="477"/>
      <c r="S55" s="474"/>
    </row>
    <row r="56" spans="1:19" x14ac:dyDescent="0.3">
      <c r="A56" s="195"/>
      <c r="B56" s="3" t="s">
        <v>100</v>
      </c>
      <c r="C56" s="94" t="s">
        <v>101</v>
      </c>
      <c r="D56" s="94"/>
      <c r="E56" s="3"/>
      <c r="F56" s="3"/>
      <c r="G56" s="190"/>
      <c r="H56" s="123"/>
      <c r="I56" s="192"/>
      <c r="J56" s="124"/>
      <c r="K56" s="79">
        <f t="shared" si="0"/>
        <v>1</v>
      </c>
      <c r="L56" s="123">
        <v>1799</v>
      </c>
      <c r="M56" s="465">
        <f t="shared" si="1"/>
        <v>1079.3999999999999</v>
      </c>
      <c r="N56" s="3" t="s">
        <v>102</v>
      </c>
      <c r="O56" s="154" t="s">
        <v>796</v>
      </c>
      <c r="P56" s="114" t="s">
        <v>764</v>
      </c>
      <c r="Q56" s="472"/>
      <c r="R56" s="477"/>
      <c r="S56" s="474"/>
    </row>
    <row r="57" spans="1:19" x14ac:dyDescent="0.3">
      <c r="A57" s="290"/>
      <c r="B57" s="3" t="s">
        <v>103</v>
      </c>
      <c r="C57" s="303" t="s">
        <v>104</v>
      </c>
      <c r="D57" s="94"/>
      <c r="E57" s="3"/>
      <c r="F57" s="3"/>
      <c r="G57" s="190"/>
      <c r="H57" s="123"/>
      <c r="I57" s="192"/>
      <c r="J57" s="124"/>
      <c r="K57" s="79">
        <f t="shared" si="0"/>
        <v>1</v>
      </c>
      <c r="L57" s="123">
        <v>1299</v>
      </c>
      <c r="M57" s="465">
        <f t="shared" si="1"/>
        <v>779.4</v>
      </c>
      <c r="N57" s="3" t="s">
        <v>105</v>
      </c>
      <c r="O57" s="154" t="s">
        <v>797</v>
      </c>
      <c r="P57" s="114" t="s">
        <v>764</v>
      </c>
      <c r="Q57" s="472">
        <f t="shared" si="2"/>
        <v>0</v>
      </c>
      <c r="R57" s="477"/>
      <c r="S57" s="474"/>
    </row>
    <row r="58" spans="1:19" x14ac:dyDescent="0.3">
      <c r="A58" s="134"/>
      <c r="B58" s="3" t="s">
        <v>106</v>
      </c>
      <c r="C58" s="94" t="s">
        <v>107</v>
      </c>
      <c r="D58" s="94"/>
      <c r="E58" s="3"/>
      <c r="F58" s="3"/>
      <c r="G58" s="190"/>
      <c r="H58" s="123"/>
      <c r="I58" s="192"/>
      <c r="J58" s="124"/>
      <c r="K58" s="79">
        <f t="shared" si="0"/>
        <v>1</v>
      </c>
      <c r="L58" s="123">
        <v>599</v>
      </c>
      <c r="M58" s="465">
        <f t="shared" si="1"/>
        <v>359.4</v>
      </c>
      <c r="N58" s="3" t="s">
        <v>108</v>
      </c>
      <c r="O58" s="154" t="s">
        <v>795</v>
      </c>
      <c r="P58" s="114" t="s">
        <v>764</v>
      </c>
      <c r="Q58" s="472"/>
      <c r="R58" s="477"/>
      <c r="S58" s="474"/>
    </row>
    <row r="59" spans="1:19" x14ac:dyDescent="0.3">
      <c r="A59" s="197"/>
      <c r="B59" s="234"/>
      <c r="C59" s="235"/>
      <c r="D59" s="234"/>
      <c r="E59" s="234"/>
      <c r="F59" s="234"/>
      <c r="G59" s="234"/>
      <c r="H59" s="234"/>
      <c r="I59" s="234"/>
      <c r="J59" s="234"/>
      <c r="K59" s="234"/>
      <c r="L59" s="235"/>
      <c r="M59" s="235"/>
      <c r="N59" s="234"/>
      <c r="O59" s="233"/>
      <c r="P59" s="167"/>
      <c r="Q59" s="472"/>
      <c r="R59" s="477"/>
      <c r="S59" s="474"/>
    </row>
    <row r="60" spans="1:19" x14ac:dyDescent="0.3">
      <c r="C60" s="189"/>
      <c r="R60" s="156"/>
      <c r="S60" s="166"/>
    </row>
    <row r="61" spans="1:19" ht="18.75" customHeight="1" x14ac:dyDescent="0.3">
      <c r="R61" s="156"/>
      <c r="S61" s="348"/>
    </row>
    <row r="62" spans="1:19" ht="18" customHeight="1" x14ac:dyDescent="0.3"/>
    <row r="63" spans="1:19" ht="16.5" customHeight="1" x14ac:dyDescent="0.3"/>
    <row r="64" spans="1:19" ht="16.5" customHeight="1" x14ac:dyDescent="0.3"/>
    <row r="65" ht="9" customHeight="1" x14ac:dyDescent="0.3"/>
    <row r="66" ht="18" customHeight="1" x14ac:dyDescent="0.3"/>
    <row r="67" ht="9" customHeight="1" x14ac:dyDescent="0.3"/>
    <row r="68" ht="9" customHeight="1" x14ac:dyDescent="0.3"/>
    <row r="69" ht="9" customHeight="1" x14ac:dyDescent="0.3"/>
    <row r="70" ht="9" customHeight="1" x14ac:dyDescent="0.3"/>
    <row r="71" ht="9" customHeight="1" x14ac:dyDescent="0.3"/>
    <row r="72" ht="9" customHeight="1" x14ac:dyDescent="0.3"/>
    <row r="73" ht="9" customHeight="1" x14ac:dyDescent="0.3"/>
    <row r="74" ht="9" customHeight="1" x14ac:dyDescent="0.3"/>
    <row r="75" ht="9" customHeight="1" x14ac:dyDescent="0.3"/>
    <row r="76" ht="9" customHeight="1" x14ac:dyDescent="0.3"/>
    <row r="77" ht="9" customHeight="1" x14ac:dyDescent="0.3"/>
    <row r="78" ht="9" customHeight="1" x14ac:dyDescent="0.3"/>
    <row r="79" ht="9" customHeight="1" x14ac:dyDescent="0.3"/>
    <row r="80" ht="9" customHeight="1" x14ac:dyDescent="0.3"/>
    <row r="81" ht="9" customHeight="1" x14ac:dyDescent="0.3"/>
    <row r="82" ht="9" customHeight="1" x14ac:dyDescent="0.3"/>
    <row r="83" ht="9" customHeight="1" x14ac:dyDescent="0.3"/>
    <row r="84" ht="9" customHeight="1" x14ac:dyDescent="0.3"/>
    <row r="85" ht="9" customHeight="1" x14ac:dyDescent="0.3"/>
    <row r="86" ht="9" customHeight="1" x14ac:dyDescent="0.3"/>
    <row r="87" ht="9" customHeight="1" x14ac:dyDescent="0.3"/>
    <row r="88" ht="9" customHeight="1" x14ac:dyDescent="0.3"/>
    <row r="89" ht="9" customHeight="1" x14ac:dyDescent="0.3"/>
    <row r="90" ht="9" customHeight="1" x14ac:dyDescent="0.3"/>
    <row r="91" ht="9" customHeight="1" x14ac:dyDescent="0.3"/>
    <row r="92" ht="9" customHeight="1" x14ac:dyDescent="0.3"/>
    <row r="93" ht="9" customHeight="1" x14ac:dyDescent="0.3"/>
    <row r="94" ht="9" customHeight="1" x14ac:dyDescent="0.3"/>
    <row r="95" ht="9" customHeight="1" x14ac:dyDescent="0.3"/>
    <row r="96" ht="9" customHeight="1" x14ac:dyDescent="0.3"/>
    <row r="97" ht="9" customHeight="1" x14ac:dyDescent="0.3"/>
  </sheetData>
  <phoneticPr fontId="4" type="noConversion"/>
  <conditionalFormatting sqref="I54:J54 L54 K48:K50 I21:K26 I13:K19 K52:K58 K28:K46">
    <cfRule type="expression" dxfId="121" priority="19" stopIfTrue="1">
      <formula>OR(#REF!="J",#REF!="x")</formula>
    </cfRule>
    <cfRule type="expression" dxfId="120" priority="20" stopIfTrue="1">
      <formula>NOT(OR(#REF!="J",#REF!="x") )</formula>
    </cfRule>
  </conditionalFormatting>
  <conditionalFormatting sqref="I56 I58">
    <cfRule type="expression" dxfId="119" priority="9" stopIfTrue="1">
      <formula>OR(#REF!="J",#REF!="x")</formula>
    </cfRule>
    <cfRule type="expression" dxfId="118" priority="10" stopIfTrue="1">
      <formula>NOT(OR(#REF!="J",#REF!="x") )</formula>
    </cfRule>
  </conditionalFormatting>
  <conditionalFormatting sqref="I28:J45">
    <cfRule type="expression" dxfId="117" priority="17" stopIfTrue="1">
      <formula>OR(#REF!="J",#REF!="x")</formula>
    </cfRule>
    <cfRule type="expression" dxfId="116" priority="18" stopIfTrue="1">
      <formula>NOT(OR(#REF!="J",#REF!="x") )</formula>
    </cfRule>
  </conditionalFormatting>
  <conditionalFormatting sqref="I46:J46">
    <cfRule type="expression" dxfId="115" priority="15" stopIfTrue="1">
      <formula>OR(#REF!="J",#REF!="x")</formula>
    </cfRule>
    <cfRule type="expression" dxfId="114" priority="16" stopIfTrue="1">
      <formula>NOT(OR(#REF!="J",#REF!="x") )</formula>
    </cfRule>
  </conditionalFormatting>
  <conditionalFormatting sqref="I48:J50">
    <cfRule type="expression" dxfId="113" priority="13" stopIfTrue="1">
      <formula>OR(#REF!="J",#REF!="x")</formula>
    </cfRule>
    <cfRule type="expression" dxfId="112" priority="14" stopIfTrue="1">
      <formula>NOT(OR(#REF!="J",#REF!="x") )</formula>
    </cfRule>
  </conditionalFormatting>
  <conditionalFormatting sqref="J52:J53">
    <cfRule type="expression" dxfId="111" priority="11" stopIfTrue="1">
      <formula>OR(#REF!="J",#REF!="x")</formula>
    </cfRule>
    <cfRule type="expression" dxfId="110" priority="12" stopIfTrue="1">
      <formula>NOT(OR(#REF!="J",#REF!="x") )</formula>
    </cfRule>
  </conditionalFormatting>
  <conditionalFormatting sqref="I52">
    <cfRule type="expression" dxfId="109" priority="7" stopIfTrue="1">
      <formula>OR(#REF!="J",#REF!="x")</formula>
    </cfRule>
    <cfRule type="expression" dxfId="108" priority="8" stopIfTrue="1">
      <formula>NOT(OR(#REF!="J",#REF!="x") )</formula>
    </cfRule>
  </conditionalFormatting>
  <conditionalFormatting sqref="I53">
    <cfRule type="expression" dxfId="107" priority="5" stopIfTrue="1">
      <formula>OR(#REF!="J",#REF!="x")</formula>
    </cfRule>
    <cfRule type="expression" dxfId="106" priority="6" stopIfTrue="1">
      <formula>NOT(OR(#REF!="J",#REF!="x") )</formula>
    </cfRule>
  </conditionalFormatting>
  <conditionalFormatting sqref="I55:J55 J56:J58">
    <cfRule type="expression" dxfId="105" priority="3" stopIfTrue="1">
      <formula>OR(#REF!="J",#REF!="x")</formula>
    </cfRule>
    <cfRule type="expression" dxfId="104" priority="4" stopIfTrue="1">
      <formula>NOT(OR(#REF!="J",#REF!="x") )</formula>
    </cfRule>
  </conditionalFormatting>
  <conditionalFormatting sqref="I57">
    <cfRule type="expression" dxfId="103" priority="1" stopIfTrue="1">
      <formula>OR(#REF!="J",#REF!="x")</formula>
    </cfRule>
    <cfRule type="expression" dxfId="102" priority="2" stopIfTrue="1">
      <formula>NOT(OR(#REF!="J",#REF!="x") )</formula>
    </cfRule>
  </conditionalFormatting>
  <pageMargins left="0.2" right="0.2" top="0.2" bottom="0.2" header="0.30000000000000004" footer="0.30000000000000004"/>
  <pageSetup paperSize="9" scale="72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Q143"/>
  <sheetViews>
    <sheetView showWhiteSpace="0" view="pageLayout" topLeftCell="A6" workbookViewId="0">
      <selection activeCell="Q12" sqref="Q12:Q143"/>
    </sheetView>
  </sheetViews>
  <sheetFormatPr defaultColWidth="11" defaultRowHeight="15.75" x14ac:dyDescent="0.25"/>
  <cols>
    <col min="1" max="1" width="12.375" style="10" customWidth="1"/>
    <col min="2" max="2" width="7" style="10" customWidth="1"/>
    <col min="3" max="3" width="16.25" style="10" customWidth="1"/>
    <col min="4" max="4" width="11" style="10" bestFit="1" customWidth="1"/>
    <col min="5" max="5" width="4.625" style="10" customWidth="1"/>
    <col min="6" max="6" width="4.125" style="10" bestFit="1" customWidth="1"/>
    <col min="7" max="7" width="0.5" style="51" customWidth="1"/>
    <col min="8" max="8" width="9.125" style="51" hidden="1" customWidth="1"/>
    <col min="9" max="9" width="6.5" style="10" hidden="1" customWidth="1"/>
    <col min="10" max="11" width="6.625" style="10" hidden="1" customWidth="1"/>
    <col min="12" max="12" width="8.125" style="10" customWidth="1"/>
    <col min="13" max="13" width="9.375" style="10" customWidth="1"/>
    <col min="14" max="14" width="11.75" style="10" customWidth="1"/>
    <col min="15" max="15" width="6.625" hidden="1" customWidth="1"/>
    <col min="16" max="16" width="10.625" hidden="1" customWidth="1"/>
  </cols>
  <sheetData>
    <row r="8" spans="1:17" ht="1.5" customHeight="1" x14ac:dyDescent="0.25"/>
    <row r="9" spans="1:17" hidden="1" x14ac:dyDescent="0.25"/>
    <row r="10" spans="1:17" ht="8.1" hidden="1" customHeight="1" x14ac:dyDescent="0.25">
      <c r="A10" s="5"/>
      <c r="B10" s="5"/>
      <c r="C10" s="5"/>
      <c r="D10" s="5"/>
      <c r="E10" s="5"/>
      <c r="F10" s="5"/>
      <c r="G10" s="52"/>
      <c r="H10" s="52"/>
      <c r="I10" s="5"/>
      <c r="J10" s="5"/>
      <c r="K10" s="5"/>
      <c r="L10" s="5"/>
      <c r="M10" s="5"/>
      <c r="N10" s="5"/>
    </row>
    <row r="11" spans="1:17" ht="189" x14ac:dyDescent="0.3">
      <c r="A11" s="44" t="s">
        <v>884</v>
      </c>
      <c r="B11" s="45" t="s">
        <v>481</v>
      </c>
      <c r="C11" s="45" t="s">
        <v>482</v>
      </c>
      <c r="D11" s="46" t="s">
        <v>483</v>
      </c>
      <c r="E11" s="46" t="s">
        <v>484</v>
      </c>
      <c r="F11" s="47" t="s">
        <v>0</v>
      </c>
      <c r="G11" s="48" t="s">
        <v>485</v>
      </c>
      <c r="H11" s="109" t="s">
        <v>690</v>
      </c>
      <c r="I11" s="48" t="s">
        <v>486</v>
      </c>
      <c r="J11" s="109" t="s">
        <v>691</v>
      </c>
      <c r="K11" s="46" t="s">
        <v>515</v>
      </c>
      <c r="L11" s="49" t="s">
        <v>487</v>
      </c>
      <c r="M11" s="49" t="s">
        <v>1195</v>
      </c>
      <c r="N11" s="49" t="s">
        <v>1</v>
      </c>
      <c r="O11" s="110"/>
      <c r="P11" s="110"/>
      <c r="Q11" s="478" t="s">
        <v>1196</v>
      </c>
    </row>
    <row r="12" spans="1:17" ht="14.45" customHeight="1" x14ac:dyDescent="0.3">
      <c r="A12" s="15"/>
      <c r="B12" s="15"/>
      <c r="C12" s="15"/>
      <c r="D12" s="15"/>
      <c r="E12" s="15"/>
      <c r="F12" s="15"/>
      <c r="G12" s="53"/>
      <c r="H12" s="53"/>
      <c r="I12" s="16"/>
      <c r="J12" s="16"/>
      <c r="K12" s="16"/>
      <c r="L12" s="16"/>
      <c r="M12" s="466"/>
      <c r="N12" s="12"/>
      <c r="O12" s="155"/>
      <c r="P12" s="155"/>
      <c r="Q12" s="348"/>
    </row>
    <row r="13" spans="1:17" ht="16.5" x14ac:dyDescent="0.3">
      <c r="A13" s="185"/>
      <c r="B13" s="305" t="s">
        <v>949</v>
      </c>
      <c r="C13" s="304" t="s">
        <v>947</v>
      </c>
      <c r="D13" s="17" t="s">
        <v>22</v>
      </c>
      <c r="E13" s="17" t="s">
        <v>109</v>
      </c>
      <c r="F13" s="17" t="s">
        <v>110</v>
      </c>
      <c r="G13" s="198"/>
      <c r="H13" s="74"/>
      <c r="I13" s="200"/>
      <c r="J13" s="76"/>
      <c r="K13" s="79"/>
      <c r="L13" s="121">
        <v>499</v>
      </c>
      <c r="M13" s="352">
        <f>L13*0.6</f>
        <v>299.39999999999998</v>
      </c>
      <c r="N13" s="306" t="s">
        <v>956</v>
      </c>
      <c r="O13" s="156"/>
      <c r="P13" s="156"/>
      <c r="Q13" s="348"/>
    </row>
    <row r="14" spans="1:17" ht="16.5" x14ac:dyDescent="0.3">
      <c r="A14" s="185"/>
      <c r="B14" s="305" t="s">
        <v>950</v>
      </c>
      <c r="C14" s="304" t="s">
        <v>948</v>
      </c>
      <c r="D14" s="17" t="s">
        <v>22</v>
      </c>
      <c r="E14" s="17" t="s">
        <v>111</v>
      </c>
      <c r="F14" s="17" t="s">
        <v>112</v>
      </c>
      <c r="G14" s="198"/>
      <c r="H14" s="74"/>
      <c r="I14" s="200"/>
      <c r="J14" s="76"/>
      <c r="K14" s="79"/>
      <c r="L14" s="121">
        <v>499</v>
      </c>
      <c r="M14" s="352">
        <f t="shared" ref="M14:M77" si="0">L14*0.6</f>
        <v>299.39999999999998</v>
      </c>
      <c r="N14" s="306" t="s">
        <v>957</v>
      </c>
      <c r="O14" s="156"/>
      <c r="P14" s="156"/>
      <c r="Q14" s="348"/>
    </row>
    <row r="15" spans="1:17" ht="16.5" x14ac:dyDescent="0.3">
      <c r="A15" s="185"/>
      <c r="B15" s="305" t="s">
        <v>951</v>
      </c>
      <c r="C15" s="304" t="s">
        <v>948</v>
      </c>
      <c r="D15" s="17" t="s">
        <v>22</v>
      </c>
      <c r="E15" s="17" t="s">
        <v>113</v>
      </c>
      <c r="F15" s="17" t="s">
        <v>96</v>
      </c>
      <c r="G15" s="198"/>
      <c r="H15" s="74"/>
      <c r="I15" s="200"/>
      <c r="J15" s="76"/>
      <c r="K15" s="79"/>
      <c r="L15" s="121">
        <v>499</v>
      </c>
      <c r="M15" s="352">
        <f t="shared" si="0"/>
        <v>299.39999999999998</v>
      </c>
      <c r="N15" s="307" t="s">
        <v>958</v>
      </c>
      <c r="O15" s="156"/>
      <c r="P15" s="156"/>
      <c r="Q15" s="348"/>
    </row>
    <row r="16" spans="1:17" ht="16.5" x14ac:dyDescent="0.3">
      <c r="A16" s="185"/>
      <c r="B16" s="305" t="s">
        <v>952</v>
      </c>
      <c r="C16" s="304" t="s">
        <v>948</v>
      </c>
      <c r="D16" s="17" t="s">
        <v>22</v>
      </c>
      <c r="E16" s="17" t="s">
        <v>114</v>
      </c>
      <c r="F16" s="17" t="s">
        <v>89</v>
      </c>
      <c r="G16" s="198"/>
      <c r="H16" s="74"/>
      <c r="I16" s="200"/>
      <c r="J16" s="76"/>
      <c r="K16" s="79"/>
      <c r="L16" s="121">
        <v>499</v>
      </c>
      <c r="M16" s="352">
        <f t="shared" si="0"/>
        <v>299.39999999999998</v>
      </c>
      <c r="N16" s="306" t="s">
        <v>959</v>
      </c>
      <c r="O16" s="156"/>
      <c r="P16" s="156"/>
      <c r="Q16" s="348"/>
    </row>
    <row r="17" spans="1:17" ht="16.5" x14ac:dyDescent="0.3">
      <c r="A17" s="185"/>
      <c r="B17" s="305" t="s">
        <v>953</v>
      </c>
      <c r="C17" s="304" t="s">
        <v>948</v>
      </c>
      <c r="D17" s="17" t="s">
        <v>22</v>
      </c>
      <c r="E17" s="17" t="s">
        <v>6</v>
      </c>
      <c r="F17" s="17" t="s">
        <v>115</v>
      </c>
      <c r="G17" s="198"/>
      <c r="H17" s="74"/>
      <c r="I17" s="200"/>
      <c r="J17" s="76"/>
      <c r="K17" s="79"/>
      <c r="L17" s="121">
        <v>499</v>
      </c>
      <c r="M17" s="352">
        <f t="shared" si="0"/>
        <v>299.39999999999998</v>
      </c>
      <c r="N17" s="306" t="s">
        <v>960</v>
      </c>
      <c r="O17" s="156"/>
      <c r="P17" s="156"/>
      <c r="Q17" s="348"/>
    </row>
    <row r="18" spans="1:17" ht="16.5" x14ac:dyDescent="0.3">
      <c r="A18" s="185"/>
      <c r="B18" s="305" t="s">
        <v>954</v>
      </c>
      <c r="C18" s="304" t="s">
        <v>948</v>
      </c>
      <c r="D18" s="17" t="s">
        <v>22</v>
      </c>
      <c r="E18" s="17" t="s">
        <v>116</v>
      </c>
      <c r="F18" s="17" t="s">
        <v>117</v>
      </c>
      <c r="G18" s="198"/>
      <c r="H18" s="74"/>
      <c r="I18" s="200"/>
      <c r="J18" s="76"/>
      <c r="K18" s="79"/>
      <c r="L18" s="121">
        <v>499</v>
      </c>
      <c r="M18" s="352">
        <f t="shared" si="0"/>
        <v>299.39999999999998</v>
      </c>
      <c r="N18" s="306" t="s">
        <v>961</v>
      </c>
      <c r="O18" s="156"/>
      <c r="P18" s="156"/>
      <c r="Q18" s="348"/>
    </row>
    <row r="19" spans="1:17" ht="16.5" x14ac:dyDescent="0.3">
      <c r="A19" s="185"/>
      <c r="B19" s="305" t="s">
        <v>955</v>
      </c>
      <c r="C19" s="304" t="s">
        <v>948</v>
      </c>
      <c r="D19" s="17" t="s">
        <v>22</v>
      </c>
      <c r="E19" s="17" t="s">
        <v>76</v>
      </c>
      <c r="F19" s="17" t="s">
        <v>118</v>
      </c>
      <c r="G19" s="198"/>
      <c r="H19" s="74"/>
      <c r="I19" s="200"/>
      <c r="J19" s="76"/>
      <c r="K19" s="79"/>
      <c r="L19" s="121">
        <v>499</v>
      </c>
      <c r="M19" s="352">
        <f t="shared" si="0"/>
        <v>299.39999999999998</v>
      </c>
      <c r="N19" s="306" t="s">
        <v>962</v>
      </c>
      <c r="O19" s="156"/>
      <c r="P19" s="156"/>
      <c r="Q19" s="348"/>
    </row>
    <row r="20" spans="1:17" ht="16.5" x14ac:dyDescent="0.3">
      <c r="A20" s="268"/>
      <c r="B20" s="266"/>
      <c r="C20" s="286"/>
      <c r="D20" s="266"/>
      <c r="E20" s="266"/>
      <c r="F20" s="266"/>
      <c r="G20" s="269"/>
      <c r="H20" s="269"/>
      <c r="I20" s="270"/>
      <c r="J20" s="270"/>
      <c r="K20" s="270"/>
      <c r="L20" s="270"/>
      <c r="M20" s="352">
        <f t="shared" si="0"/>
        <v>0</v>
      </c>
      <c r="N20" s="271"/>
      <c r="O20" s="272"/>
      <c r="P20" s="272"/>
      <c r="Q20" s="348"/>
    </row>
    <row r="21" spans="1:17" ht="16.5" x14ac:dyDescent="0.3">
      <c r="A21" s="185"/>
      <c r="B21" s="305" t="s">
        <v>963</v>
      </c>
      <c r="C21" s="308" t="s">
        <v>964</v>
      </c>
      <c r="D21" s="17" t="s">
        <v>530</v>
      </c>
      <c r="E21" s="17" t="s">
        <v>109</v>
      </c>
      <c r="F21" s="17" t="s">
        <v>110</v>
      </c>
      <c r="G21" s="198"/>
      <c r="H21" s="74"/>
      <c r="I21" s="200"/>
      <c r="J21" s="76"/>
      <c r="K21" s="79"/>
      <c r="L21" s="121">
        <v>499</v>
      </c>
      <c r="M21" s="352">
        <f t="shared" si="0"/>
        <v>299.39999999999998</v>
      </c>
      <c r="N21" s="306" t="s">
        <v>965</v>
      </c>
      <c r="O21" s="156"/>
      <c r="P21" s="156"/>
      <c r="Q21" s="348"/>
    </row>
    <row r="22" spans="1:17" ht="16.5" x14ac:dyDescent="0.3">
      <c r="A22" s="185"/>
      <c r="B22" s="305" t="s">
        <v>888</v>
      </c>
      <c r="C22" s="308" t="s">
        <v>964</v>
      </c>
      <c r="D22" s="17" t="s">
        <v>530</v>
      </c>
      <c r="E22" s="17" t="s">
        <v>111</v>
      </c>
      <c r="F22" s="17" t="s">
        <v>112</v>
      </c>
      <c r="G22" s="198"/>
      <c r="H22" s="74"/>
      <c r="I22" s="200"/>
      <c r="J22" s="76"/>
      <c r="K22" s="79"/>
      <c r="L22" s="121">
        <v>499</v>
      </c>
      <c r="M22" s="352">
        <f t="shared" si="0"/>
        <v>299.39999999999998</v>
      </c>
      <c r="N22" s="306" t="s">
        <v>966</v>
      </c>
      <c r="O22" s="156"/>
      <c r="P22" s="156"/>
      <c r="Q22" s="348"/>
    </row>
    <row r="23" spans="1:17" ht="16.5" x14ac:dyDescent="0.3">
      <c r="A23" s="185"/>
      <c r="B23" s="305" t="s">
        <v>889</v>
      </c>
      <c r="C23" s="308" t="s">
        <v>964</v>
      </c>
      <c r="D23" s="17" t="s">
        <v>530</v>
      </c>
      <c r="E23" s="17" t="s">
        <v>113</v>
      </c>
      <c r="F23" s="17" t="s">
        <v>96</v>
      </c>
      <c r="G23" s="198"/>
      <c r="H23" s="74"/>
      <c r="I23" s="200"/>
      <c r="J23" s="76"/>
      <c r="K23" s="79"/>
      <c r="L23" s="121">
        <v>499</v>
      </c>
      <c r="M23" s="352">
        <f t="shared" si="0"/>
        <v>299.39999999999998</v>
      </c>
      <c r="N23" s="307" t="s">
        <v>967</v>
      </c>
      <c r="O23" s="156"/>
      <c r="P23" s="156"/>
      <c r="Q23" s="348"/>
    </row>
    <row r="24" spans="1:17" ht="16.5" x14ac:dyDescent="0.3">
      <c r="A24" s="185"/>
      <c r="B24" s="305" t="s">
        <v>890</v>
      </c>
      <c r="C24" s="308" t="s">
        <v>964</v>
      </c>
      <c r="D24" s="17" t="s">
        <v>530</v>
      </c>
      <c r="E24" s="17" t="s">
        <v>114</v>
      </c>
      <c r="F24" s="17" t="s">
        <v>89</v>
      </c>
      <c r="G24" s="198"/>
      <c r="H24" s="74"/>
      <c r="I24" s="200"/>
      <c r="J24" s="76"/>
      <c r="K24" s="79"/>
      <c r="L24" s="121">
        <v>499</v>
      </c>
      <c r="M24" s="352">
        <f t="shared" si="0"/>
        <v>299.39999999999998</v>
      </c>
      <c r="N24" s="306" t="s">
        <v>968</v>
      </c>
      <c r="O24" s="156"/>
      <c r="P24" s="156"/>
      <c r="Q24" s="348"/>
    </row>
    <row r="25" spans="1:17" ht="16.5" x14ac:dyDescent="0.3">
      <c r="A25" s="185"/>
      <c r="B25" s="305" t="s">
        <v>891</v>
      </c>
      <c r="C25" s="308" t="s">
        <v>964</v>
      </c>
      <c r="D25" s="17" t="s">
        <v>530</v>
      </c>
      <c r="E25" s="17" t="s">
        <v>6</v>
      </c>
      <c r="F25" s="17" t="s">
        <v>115</v>
      </c>
      <c r="G25" s="198"/>
      <c r="H25" s="74"/>
      <c r="I25" s="200"/>
      <c r="J25" s="76"/>
      <c r="K25" s="79"/>
      <c r="L25" s="121">
        <v>499</v>
      </c>
      <c r="M25" s="352">
        <f t="shared" si="0"/>
        <v>299.39999999999998</v>
      </c>
      <c r="N25" s="306" t="s">
        <v>969</v>
      </c>
      <c r="O25" s="156"/>
      <c r="P25" s="156"/>
      <c r="Q25" s="348"/>
    </row>
    <row r="26" spans="1:17" ht="16.5" x14ac:dyDescent="0.3">
      <c r="A26" s="185"/>
      <c r="B26" s="305" t="s">
        <v>892</v>
      </c>
      <c r="C26" s="308" t="s">
        <v>964</v>
      </c>
      <c r="D26" s="17" t="s">
        <v>530</v>
      </c>
      <c r="E26" s="17" t="s">
        <v>116</v>
      </c>
      <c r="F26" s="17" t="s">
        <v>117</v>
      </c>
      <c r="G26" s="198"/>
      <c r="H26" s="74"/>
      <c r="I26" s="200"/>
      <c r="J26" s="76"/>
      <c r="K26" s="79"/>
      <c r="L26" s="121">
        <v>499</v>
      </c>
      <c r="M26" s="352">
        <f t="shared" si="0"/>
        <v>299.39999999999998</v>
      </c>
      <c r="N26" s="306" t="s">
        <v>970</v>
      </c>
      <c r="O26" s="156"/>
      <c r="P26" s="156"/>
      <c r="Q26" s="348"/>
    </row>
    <row r="27" spans="1:17" ht="16.5" x14ac:dyDescent="0.3">
      <c r="A27" s="185"/>
      <c r="B27" s="305" t="s">
        <v>893</v>
      </c>
      <c r="C27" s="308" t="s">
        <v>964</v>
      </c>
      <c r="D27" s="17" t="s">
        <v>530</v>
      </c>
      <c r="E27" s="17" t="s">
        <v>76</v>
      </c>
      <c r="F27" s="17" t="s">
        <v>118</v>
      </c>
      <c r="G27" s="198"/>
      <c r="H27" s="74"/>
      <c r="I27" s="200"/>
      <c r="J27" s="76"/>
      <c r="K27" s="79"/>
      <c r="L27" s="121">
        <v>499</v>
      </c>
      <c r="M27" s="352">
        <f t="shared" si="0"/>
        <v>299.39999999999998</v>
      </c>
      <c r="N27" s="306" t="s">
        <v>971</v>
      </c>
      <c r="O27" s="156"/>
      <c r="P27" s="156"/>
      <c r="Q27" s="348"/>
    </row>
    <row r="28" spans="1:17" ht="0.6" customHeight="1" x14ac:dyDescent="0.3">
      <c r="A28" s="268"/>
      <c r="B28" s="266"/>
      <c r="C28" s="286"/>
      <c r="D28" s="266"/>
      <c r="E28" s="266"/>
      <c r="F28" s="266"/>
      <c r="G28" s="269"/>
      <c r="H28" s="269"/>
      <c r="I28" s="270"/>
      <c r="J28" s="270"/>
      <c r="K28" s="270"/>
      <c r="L28" s="270"/>
      <c r="M28" s="352">
        <f t="shared" si="0"/>
        <v>0</v>
      </c>
      <c r="N28" s="271"/>
      <c r="O28" s="272"/>
      <c r="P28" s="272"/>
      <c r="Q28" s="348"/>
    </row>
    <row r="29" spans="1:17" ht="18.75" hidden="1" x14ac:dyDescent="0.3">
      <c r="A29" s="267"/>
      <c r="B29" s="95"/>
      <c r="C29" s="287" t="s">
        <v>879</v>
      </c>
      <c r="D29" s="17" t="s">
        <v>22</v>
      </c>
      <c r="E29" s="17" t="s">
        <v>109</v>
      </c>
      <c r="F29" s="17" t="s">
        <v>110</v>
      </c>
      <c r="G29" s="198"/>
      <c r="H29" s="74"/>
      <c r="I29" s="200"/>
      <c r="J29" s="76"/>
      <c r="K29" s="79"/>
      <c r="L29" s="121">
        <v>399</v>
      </c>
      <c r="M29" s="352">
        <f t="shared" si="0"/>
        <v>239.39999999999998</v>
      </c>
      <c r="N29" s="11"/>
      <c r="O29" s="156"/>
      <c r="P29" s="156"/>
      <c r="Q29" s="348"/>
    </row>
    <row r="30" spans="1:17" ht="16.5" hidden="1" x14ac:dyDescent="0.3">
      <c r="A30" s="93"/>
      <c r="B30" s="95"/>
      <c r="C30" s="287" t="s">
        <v>879</v>
      </c>
      <c r="D30" s="17" t="s">
        <v>22</v>
      </c>
      <c r="E30" s="17" t="s">
        <v>111</v>
      </c>
      <c r="F30" s="17" t="s">
        <v>112</v>
      </c>
      <c r="G30" s="198"/>
      <c r="H30" s="74"/>
      <c r="I30" s="200"/>
      <c r="J30" s="76"/>
      <c r="K30" s="79"/>
      <c r="L30" s="121">
        <v>399</v>
      </c>
      <c r="M30" s="352">
        <f t="shared" si="0"/>
        <v>239.39999999999998</v>
      </c>
      <c r="N30" s="11"/>
      <c r="O30" s="156"/>
      <c r="P30" s="156"/>
      <c r="Q30" s="348"/>
    </row>
    <row r="31" spans="1:17" ht="16.5" hidden="1" x14ac:dyDescent="0.3">
      <c r="A31" s="93"/>
      <c r="B31" s="95"/>
      <c r="C31" s="287" t="s">
        <v>879</v>
      </c>
      <c r="D31" s="17" t="s">
        <v>22</v>
      </c>
      <c r="E31" s="17" t="s">
        <v>113</v>
      </c>
      <c r="F31" s="17" t="s">
        <v>96</v>
      </c>
      <c r="G31" s="198"/>
      <c r="H31" s="74"/>
      <c r="I31" s="200"/>
      <c r="J31" s="76"/>
      <c r="K31" s="79"/>
      <c r="L31" s="121">
        <v>399</v>
      </c>
      <c r="M31" s="352">
        <f t="shared" si="0"/>
        <v>239.39999999999998</v>
      </c>
      <c r="N31" s="11"/>
      <c r="O31" s="156"/>
      <c r="P31" s="156"/>
      <c r="Q31" s="348"/>
    </row>
    <row r="32" spans="1:17" ht="16.5" hidden="1" x14ac:dyDescent="0.3">
      <c r="A32" s="93"/>
      <c r="B32" s="95"/>
      <c r="C32" s="287" t="s">
        <v>879</v>
      </c>
      <c r="D32" s="17" t="s">
        <v>22</v>
      </c>
      <c r="E32" s="17" t="s">
        <v>114</v>
      </c>
      <c r="F32" s="17" t="s">
        <v>89</v>
      </c>
      <c r="G32" s="198"/>
      <c r="H32" s="74"/>
      <c r="I32" s="200"/>
      <c r="J32" s="76"/>
      <c r="K32" s="79"/>
      <c r="L32" s="121">
        <v>399</v>
      </c>
      <c r="M32" s="352">
        <f t="shared" si="0"/>
        <v>239.39999999999998</v>
      </c>
      <c r="N32" s="11"/>
      <c r="O32" s="156"/>
      <c r="P32" s="156"/>
      <c r="Q32" s="348"/>
    </row>
    <row r="33" spans="1:17" ht="16.5" hidden="1" x14ac:dyDescent="0.3">
      <c r="A33" s="93"/>
      <c r="B33" s="95"/>
      <c r="C33" s="287" t="s">
        <v>879</v>
      </c>
      <c r="D33" s="17" t="s">
        <v>22</v>
      </c>
      <c r="E33" s="17" t="s">
        <v>6</v>
      </c>
      <c r="F33" s="17" t="s">
        <v>115</v>
      </c>
      <c r="G33" s="198"/>
      <c r="H33" s="74"/>
      <c r="I33" s="200"/>
      <c r="J33" s="76"/>
      <c r="K33" s="79"/>
      <c r="L33" s="121">
        <v>399</v>
      </c>
      <c r="M33" s="352">
        <f t="shared" si="0"/>
        <v>239.39999999999998</v>
      </c>
      <c r="N33" s="11"/>
      <c r="O33" s="156"/>
      <c r="P33" s="156"/>
      <c r="Q33" s="348"/>
    </row>
    <row r="34" spans="1:17" ht="16.5" hidden="1" x14ac:dyDescent="0.3">
      <c r="A34" s="93"/>
      <c r="B34" s="95"/>
      <c r="C34" s="287" t="s">
        <v>879</v>
      </c>
      <c r="D34" s="17" t="s">
        <v>22</v>
      </c>
      <c r="E34" s="17" t="s">
        <v>116</v>
      </c>
      <c r="F34" s="17" t="s">
        <v>117</v>
      </c>
      <c r="G34" s="198"/>
      <c r="H34" s="74"/>
      <c r="I34" s="200"/>
      <c r="J34" s="76"/>
      <c r="K34" s="79"/>
      <c r="L34" s="121">
        <v>399</v>
      </c>
      <c r="M34" s="352">
        <f t="shared" si="0"/>
        <v>239.39999999999998</v>
      </c>
      <c r="N34" s="11"/>
      <c r="O34" s="156"/>
      <c r="P34" s="156"/>
      <c r="Q34" s="348"/>
    </row>
    <row r="35" spans="1:17" ht="16.5" hidden="1" x14ac:dyDescent="0.3">
      <c r="A35" s="93"/>
      <c r="B35" s="95"/>
      <c r="C35" s="287" t="s">
        <v>879</v>
      </c>
      <c r="D35" s="17" t="s">
        <v>22</v>
      </c>
      <c r="E35" s="17" t="s">
        <v>76</v>
      </c>
      <c r="F35" s="17" t="s">
        <v>118</v>
      </c>
      <c r="G35" s="198"/>
      <c r="H35" s="74"/>
      <c r="I35" s="200"/>
      <c r="J35" s="76"/>
      <c r="K35" s="79"/>
      <c r="L35" s="121">
        <v>399</v>
      </c>
      <c r="M35" s="352">
        <f t="shared" si="0"/>
        <v>239.39999999999998</v>
      </c>
      <c r="N35" s="11"/>
      <c r="O35" s="156"/>
      <c r="P35" s="156"/>
      <c r="Q35" s="348"/>
    </row>
    <row r="36" spans="1:17" ht="16.5" x14ac:dyDescent="0.3">
      <c r="A36" s="279"/>
      <c r="B36" s="280"/>
      <c r="C36" s="288"/>
      <c r="D36" s="280"/>
      <c r="E36" s="280"/>
      <c r="F36" s="280"/>
      <c r="G36" s="281"/>
      <c r="H36" s="281"/>
      <c r="I36" s="282"/>
      <c r="J36" s="282"/>
      <c r="K36" s="282"/>
      <c r="L36" s="282"/>
      <c r="M36" s="352">
        <f t="shared" si="0"/>
        <v>0</v>
      </c>
      <c r="N36" s="283"/>
      <c r="O36" s="272"/>
      <c r="P36" s="272"/>
      <c r="Q36" s="348"/>
    </row>
    <row r="37" spans="1:17" ht="18.75" x14ac:dyDescent="0.3">
      <c r="A37" s="267"/>
      <c r="B37" s="309" t="s">
        <v>894</v>
      </c>
      <c r="C37" s="308" t="s">
        <v>973</v>
      </c>
      <c r="D37" s="17" t="s">
        <v>22</v>
      </c>
      <c r="E37" s="17" t="s">
        <v>109</v>
      </c>
      <c r="F37" s="17" t="s">
        <v>110</v>
      </c>
      <c r="G37" s="198"/>
      <c r="H37" s="74"/>
      <c r="I37" s="200"/>
      <c r="J37" s="76"/>
      <c r="K37" s="79"/>
      <c r="L37" s="121">
        <v>599</v>
      </c>
      <c r="M37" s="352">
        <f t="shared" si="0"/>
        <v>359.4</v>
      </c>
      <c r="N37" s="306" t="s">
        <v>974</v>
      </c>
      <c r="O37" s="156"/>
      <c r="P37" s="156"/>
      <c r="Q37" s="348"/>
    </row>
    <row r="38" spans="1:17" ht="16.5" x14ac:dyDescent="0.3">
      <c r="A38" s="185"/>
      <c r="B38" s="309" t="s">
        <v>895</v>
      </c>
      <c r="C38" s="308" t="s">
        <v>973</v>
      </c>
      <c r="D38" s="17" t="s">
        <v>22</v>
      </c>
      <c r="E38" s="17" t="s">
        <v>111</v>
      </c>
      <c r="F38" s="17" t="s">
        <v>112</v>
      </c>
      <c r="G38" s="198"/>
      <c r="H38" s="74"/>
      <c r="I38" s="200"/>
      <c r="J38" s="76"/>
      <c r="K38" s="79"/>
      <c r="L38" s="121">
        <v>599</v>
      </c>
      <c r="M38" s="352">
        <f t="shared" si="0"/>
        <v>359.4</v>
      </c>
      <c r="N38" s="306" t="s">
        <v>975</v>
      </c>
      <c r="O38" s="156"/>
      <c r="P38" s="156"/>
      <c r="Q38" s="348"/>
    </row>
    <row r="39" spans="1:17" ht="16.5" x14ac:dyDescent="0.3">
      <c r="A39" s="185"/>
      <c r="B39" s="309" t="s">
        <v>896</v>
      </c>
      <c r="C39" s="308" t="s">
        <v>973</v>
      </c>
      <c r="D39" s="17" t="s">
        <v>22</v>
      </c>
      <c r="E39" s="17" t="s">
        <v>113</v>
      </c>
      <c r="F39" s="17" t="s">
        <v>96</v>
      </c>
      <c r="G39" s="198"/>
      <c r="H39" s="74"/>
      <c r="I39" s="200"/>
      <c r="J39" s="76"/>
      <c r="K39" s="79"/>
      <c r="L39" s="121">
        <v>599</v>
      </c>
      <c r="M39" s="352">
        <f t="shared" si="0"/>
        <v>359.4</v>
      </c>
      <c r="N39" s="307" t="s">
        <v>976</v>
      </c>
      <c r="O39" s="156"/>
      <c r="P39" s="156"/>
      <c r="Q39" s="348"/>
    </row>
    <row r="40" spans="1:17" ht="16.5" x14ac:dyDescent="0.3">
      <c r="A40" s="185"/>
      <c r="B40" s="309" t="s">
        <v>897</v>
      </c>
      <c r="C40" s="308" t="s">
        <v>973</v>
      </c>
      <c r="D40" s="17" t="s">
        <v>22</v>
      </c>
      <c r="E40" s="17" t="s">
        <v>114</v>
      </c>
      <c r="F40" s="17" t="s">
        <v>89</v>
      </c>
      <c r="G40" s="198"/>
      <c r="H40" s="74"/>
      <c r="I40" s="200"/>
      <c r="J40" s="76"/>
      <c r="K40" s="79"/>
      <c r="L40" s="121">
        <v>599</v>
      </c>
      <c r="M40" s="352">
        <f t="shared" si="0"/>
        <v>359.4</v>
      </c>
      <c r="N40" s="306" t="s">
        <v>977</v>
      </c>
      <c r="O40" s="156"/>
      <c r="P40" s="156"/>
      <c r="Q40" s="348"/>
    </row>
    <row r="41" spans="1:17" ht="16.5" x14ac:dyDescent="0.3">
      <c r="A41" s="185"/>
      <c r="B41" s="309" t="s">
        <v>972</v>
      </c>
      <c r="C41" s="308" t="s">
        <v>973</v>
      </c>
      <c r="D41" s="17" t="s">
        <v>22</v>
      </c>
      <c r="E41" s="17" t="s">
        <v>6</v>
      </c>
      <c r="F41" s="17" t="s">
        <v>115</v>
      </c>
      <c r="G41" s="198"/>
      <c r="H41" s="74"/>
      <c r="I41" s="200"/>
      <c r="J41" s="76"/>
      <c r="K41" s="79"/>
      <c r="L41" s="121">
        <v>599</v>
      </c>
      <c r="M41" s="352">
        <f t="shared" si="0"/>
        <v>359.4</v>
      </c>
      <c r="N41" s="306" t="s">
        <v>978</v>
      </c>
      <c r="O41" s="156"/>
      <c r="P41" s="156"/>
      <c r="Q41" s="348"/>
    </row>
    <row r="42" spans="1:17" ht="16.5" x14ac:dyDescent="0.3">
      <c r="A42" s="185"/>
      <c r="B42" s="309" t="s">
        <v>898</v>
      </c>
      <c r="C42" s="308" t="s">
        <v>973</v>
      </c>
      <c r="D42" s="17" t="s">
        <v>22</v>
      </c>
      <c r="E42" s="17" t="s">
        <v>116</v>
      </c>
      <c r="F42" s="17" t="s">
        <v>117</v>
      </c>
      <c r="G42" s="198"/>
      <c r="H42" s="74"/>
      <c r="I42" s="200"/>
      <c r="J42" s="76"/>
      <c r="K42" s="79"/>
      <c r="L42" s="121">
        <v>599</v>
      </c>
      <c r="M42" s="352">
        <f t="shared" si="0"/>
        <v>359.4</v>
      </c>
      <c r="N42" s="306" t="s">
        <v>979</v>
      </c>
      <c r="O42" s="156"/>
      <c r="P42" s="156"/>
      <c r="Q42" s="348"/>
    </row>
    <row r="43" spans="1:17" ht="16.5" x14ac:dyDescent="0.3">
      <c r="A43" s="185"/>
      <c r="B43" s="309" t="s">
        <v>899</v>
      </c>
      <c r="C43" s="308" t="s">
        <v>973</v>
      </c>
      <c r="D43" s="17" t="s">
        <v>22</v>
      </c>
      <c r="E43" s="17" t="s">
        <v>76</v>
      </c>
      <c r="F43" s="17" t="s">
        <v>118</v>
      </c>
      <c r="G43" s="198"/>
      <c r="H43" s="74"/>
      <c r="I43" s="200"/>
      <c r="J43" s="76"/>
      <c r="K43" s="79"/>
      <c r="L43" s="121">
        <v>599</v>
      </c>
      <c r="M43" s="352">
        <f t="shared" si="0"/>
        <v>359.4</v>
      </c>
      <c r="N43" s="306" t="s">
        <v>980</v>
      </c>
      <c r="O43" s="156"/>
      <c r="P43" s="156"/>
      <c r="Q43" s="348"/>
    </row>
    <row r="44" spans="1:17" ht="16.5" x14ac:dyDescent="0.3">
      <c r="A44" s="268"/>
      <c r="B44" s="266"/>
      <c r="C44" s="286"/>
      <c r="D44" s="266"/>
      <c r="E44" s="266"/>
      <c r="F44" s="266"/>
      <c r="G44" s="269"/>
      <c r="H44" s="269"/>
      <c r="I44" s="270"/>
      <c r="J44" s="270"/>
      <c r="K44" s="270"/>
      <c r="L44" s="270"/>
      <c r="M44" s="352">
        <f t="shared" si="0"/>
        <v>0</v>
      </c>
      <c r="N44" s="271"/>
      <c r="O44" s="272"/>
      <c r="P44" s="272"/>
      <c r="Q44" s="348"/>
    </row>
    <row r="45" spans="1:17" ht="16.5" x14ac:dyDescent="0.3">
      <c r="A45" s="185"/>
      <c r="B45" s="305" t="s">
        <v>900</v>
      </c>
      <c r="C45" s="308" t="s">
        <v>981</v>
      </c>
      <c r="D45" s="17" t="s">
        <v>530</v>
      </c>
      <c r="E45" s="17" t="s">
        <v>109</v>
      </c>
      <c r="F45" s="17" t="s">
        <v>110</v>
      </c>
      <c r="G45" s="198"/>
      <c r="H45" s="74"/>
      <c r="I45" s="200"/>
      <c r="J45" s="76"/>
      <c r="K45" s="79"/>
      <c r="L45" s="121">
        <v>599</v>
      </c>
      <c r="M45" s="352">
        <f t="shared" si="0"/>
        <v>359.4</v>
      </c>
      <c r="N45" s="306" t="s">
        <v>980</v>
      </c>
      <c r="O45" s="156"/>
      <c r="P45" s="156"/>
      <c r="Q45" s="348"/>
    </row>
    <row r="46" spans="1:17" ht="16.5" x14ac:dyDescent="0.3">
      <c r="A46" s="185"/>
      <c r="B46" s="305" t="s">
        <v>901</v>
      </c>
      <c r="C46" s="308" t="s">
        <v>981</v>
      </c>
      <c r="D46" s="17" t="s">
        <v>530</v>
      </c>
      <c r="E46" s="17" t="s">
        <v>111</v>
      </c>
      <c r="F46" s="17" t="s">
        <v>112</v>
      </c>
      <c r="G46" s="198"/>
      <c r="H46" s="74"/>
      <c r="I46" s="200"/>
      <c r="J46" s="76"/>
      <c r="K46" s="79"/>
      <c r="L46" s="121">
        <v>599</v>
      </c>
      <c r="M46" s="352">
        <f t="shared" si="0"/>
        <v>359.4</v>
      </c>
      <c r="N46" s="306" t="s">
        <v>982</v>
      </c>
      <c r="O46" s="156"/>
      <c r="P46" s="156"/>
      <c r="Q46" s="348"/>
    </row>
    <row r="47" spans="1:17" ht="16.5" x14ac:dyDescent="0.3">
      <c r="A47" s="185"/>
      <c r="B47" s="305" t="s">
        <v>902</v>
      </c>
      <c r="C47" s="308" t="s">
        <v>981</v>
      </c>
      <c r="D47" s="17" t="s">
        <v>530</v>
      </c>
      <c r="E47" s="17" t="s">
        <v>113</v>
      </c>
      <c r="F47" s="17" t="s">
        <v>96</v>
      </c>
      <c r="G47" s="198"/>
      <c r="H47" s="74"/>
      <c r="I47" s="200"/>
      <c r="J47" s="76"/>
      <c r="K47" s="79"/>
      <c r="L47" s="121">
        <v>599</v>
      </c>
      <c r="M47" s="352">
        <f t="shared" si="0"/>
        <v>359.4</v>
      </c>
      <c r="N47" s="307" t="s">
        <v>983</v>
      </c>
      <c r="O47" s="156"/>
      <c r="P47" s="156"/>
      <c r="Q47" s="348"/>
    </row>
    <row r="48" spans="1:17" ht="16.5" x14ac:dyDescent="0.3">
      <c r="A48" s="185"/>
      <c r="B48" s="305" t="s">
        <v>903</v>
      </c>
      <c r="C48" s="308" t="s">
        <v>981</v>
      </c>
      <c r="D48" s="17" t="s">
        <v>530</v>
      </c>
      <c r="E48" s="17" t="s">
        <v>114</v>
      </c>
      <c r="F48" s="17" t="s">
        <v>89</v>
      </c>
      <c r="G48" s="198"/>
      <c r="H48" s="74"/>
      <c r="I48" s="200"/>
      <c r="J48" s="76"/>
      <c r="K48" s="79"/>
      <c r="L48" s="121">
        <v>599</v>
      </c>
      <c r="M48" s="352">
        <f t="shared" si="0"/>
        <v>359.4</v>
      </c>
      <c r="N48" s="306" t="s">
        <v>984</v>
      </c>
      <c r="O48" s="156"/>
      <c r="P48" s="156"/>
      <c r="Q48" s="348"/>
    </row>
    <row r="49" spans="1:17" ht="16.5" x14ac:dyDescent="0.3">
      <c r="A49" s="185"/>
      <c r="B49" s="305" t="s">
        <v>904</v>
      </c>
      <c r="C49" s="308" t="s">
        <v>981</v>
      </c>
      <c r="D49" s="17" t="s">
        <v>530</v>
      </c>
      <c r="E49" s="17" t="s">
        <v>6</v>
      </c>
      <c r="F49" s="17" t="s">
        <v>115</v>
      </c>
      <c r="G49" s="198"/>
      <c r="H49" s="74"/>
      <c r="I49" s="200"/>
      <c r="J49" s="76"/>
      <c r="K49" s="79"/>
      <c r="L49" s="121">
        <v>599</v>
      </c>
      <c r="M49" s="352">
        <f t="shared" si="0"/>
        <v>359.4</v>
      </c>
      <c r="N49" s="306" t="s">
        <v>984</v>
      </c>
      <c r="O49" s="156"/>
      <c r="P49" s="156"/>
      <c r="Q49" s="348"/>
    </row>
    <row r="50" spans="1:17" ht="16.5" x14ac:dyDescent="0.3">
      <c r="A50" s="185"/>
      <c r="B50" s="305" t="s">
        <v>905</v>
      </c>
      <c r="C50" s="308" t="s">
        <v>981</v>
      </c>
      <c r="D50" s="17" t="s">
        <v>530</v>
      </c>
      <c r="E50" s="17" t="s">
        <v>116</v>
      </c>
      <c r="F50" s="17" t="s">
        <v>117</v>
      </c>
      <c r="G50" s="198"/>
      <c r="H50" s="74"/>
      <c r="I50" s="200"/>
      <c r="J50" s="76"/>
      <c r="K50" s="79"/>
      <c r="L50" s="121">
        <v>599</v>
      </c>
      <c r="M50" s="352">
        <f t="shared" si="0"/>
        <v>359.4</v>
      </c>
      <c r="N50" s="306" t="s">
        <v>985</v>
      </c>
      <c r="O50" s="156"/>
      <c r="P50" s="156"/>
      <c r="Q50" s="348"/>
    </row>
    <row r="51" spans="1:17" ht="16.5" x14ac:dyDescent="0.3">
      <c r="A51" s="185"/>
      <c r="B51" s="305" t="s">
        <v>906</v>
      </c>
      <c r="C51" s="308" t="s">
        <v>981</v>
      </c>
      <c r="D51" s="17" t="s">
        <v>530</v>
      </c>
      <c r="E51" s="17" t="s">
        <v>76</v>
      </c>
      <c r="F51" s="17" t="s">
        <v>118</v>
      </c>
      <c r="G51" s="198"/>
      <c r="H51" s="74"/>
      <c r="I51" s="200"/>
      <c r="J51" s="76"/>
      <c r="K51" s="79"/>
      <c r="L51" s="121">
        <v>599</v>
      </c>
      <c r="M51" s="352">
        <f t="shared" si="0"/>
        <v>359.4</v>
      </c>
      <c r="N51" s="306" t="s">
        <v>986</v>
      </c>
      <c r="O51" s="156"/>
      <c r="P51" s="156"/>
      <c r="Q51" s="348"/>
    </row>
    <row r="52" spans="1:17" ht="16.5" x14ac:dyDescent="0.3">
      <c r="A52" s="268"/>
      <c r="B52" s="266"/>
      <c r="C52" s="286"/>
      <c r="D52" s="266"/>
      <c r="E52" s="266"/>
      <c r="F52" s="266"/>
      <c r="G52" s="269"/>
      <c r="H52" s="269"/>
      <c r="I52" s="270"/>
      <c r="J52" s="270"/>
      <c r="K52" s="270"/>
      <c r="L52" s="270"/>
      <c r="M52" s="352">
        <f t="shared" si="0"/>
        <v>0</v>
      </c>
      <c r="N52" s="271"/>
      <c r="O52" s="272"/>
      <c r="P52" s="272"/>
      <c r="Q52" s="348"/>
    </row>
    <row r="53" spans="1:17" ht="16.5" x14ac:dyDescent="0.3">
      <c r="A53" s="185"/>
      <c r="B53" s="17" t="s">
        <v>907</v>
      </c>
      <c r="C53" s="304" t="s">
        <v>987</v>
      </c>
      <c r="D53" s="17" t="s">
        <v>82</v>
      </c>
      <c r="E53" s="17" t="s">
        <v>109</v>
      </c>
      <c r="F53" s="17" t="s">
        <v>110</v>
      </c>
      <c r="G53" s="198"/>
      <c r="H53" s="74"/>
      <c r="I53" s="200"/>
      <c r="J53" s="76"/>
      <c r="K53" s="79"/>
      <c r="L53" s="121">
        <v>599</v>
      </c>
      <c r="M53" s="352">
        <f t="shared" si="0"/>
        <v>359.4</v>
      </c>
      <c r="N53" s="306" t="s">
        <v>992</v>
      </c>
      <c r="O53" s="156"/>
      <c r="P53" s="156"/>
      <c r="Q53" s="348"/>
    </row>
    <row r="54" spans="1:17" ht="16.5" x14ac:dyDescent="0.3">
      <c r="A54" s="185"/>
      <c r="B54" s="17" t="s">
        <v>908</v>
      </c>
      <c r="C54" s="304" t="s">
        <v>987</v>
      </c>
      <c r="D54" s="17" t="s">
        <v>82</v>
      </c>
      <c r="E54" s="17" t="s">
        <v>111</v>
      </c>
      <c r="F54" s="17" t="s">
        <v>112</v>
      </c>
      <c r="G54" s="198"/>
      <c r="H54" s="74"/>
      <c r="I54" s="200"/>
      <c r="J54" s="76"/>
      <c r="K54" s="79"/>
      <c r="L54" s="121">
        <v>599</v>
      </c>
      <c r="M54" s="352">
        <f t="shared" si="0"/>
        <v>359.4</v>
      </c>
      <c r="N54" s="306" t="s">
        <v>993</v>
      </c>
      <c r="O54" s="156"/>
      <c r="P54" s="156"/>
      <c r="Q54" s="348"/>
    </row>
    <row r="55" spans="1:17" ht="15" customHeight="1" x14ac:dyDescent="0.3">
      <c r="A55" s="185"/>
      <c r="B55" s="17" t="s">
        <v>909</v>
      </c>
      <c r="C55" s="304" t="s">
        <v>987</v>
      </c>
      <c r="D55" s="17" t="s">
        <v>82</v>
      </c>
      <c r="E55" s="17" t="s">
        <v>113</v>
      </c>
      <c r="F55" s="17" t="s">
        <v>96</v>
      </c>
      <c r="G55" s="198"/>
      <c r="H55" s="74"/>
      <c r="I55" s="200"/>
      <c r="J55" s="76"/>
      <c r="K55" s="79"/>
      <c r="L55" s="121">
        <v>599</v>
      </c>
      <c r="M55" s="352">
        <f t="shared" si="0"/>
        <v>359.4</v>
      </c>
      <c r="N55" s="307" t="s">
        <v>994</v>
      </c>
      <c r="O55" s="156"/>
      <c r="P55" s="156"/>
      <c r="Q55" s="348"/>
    </row>
    <row r="56" spans="1:17" ht="0.6" hidden="1" customHeight="1" x14ac:dyDescent="0.3">
      <c r="A56" s="185"/>
      <c r="B56" s="17"/>
      <c r="C56" s="304" t="s">
        <v>987</v>
      </c>
      <c r="D56" s="17" t="s">
        <v>82</v>
      </c>
      <c r="E56" s="17" t="s">
        <v>114</v>
      </c>
      <c r="F56" s="17" t="s">
        <v>89</v>
      </c>
      <c r="G56" s="198"/>
      <c r="H56" s="74"/>
      <c r="I56" s="200"/>
      <c r="J56" s="76"/>
      <c r="K56" s="79"/>
      <c r="L56" s="121">
        <v>599</v>
      </c>
      <c r="M56" s="352">
        <f t="shared" si="0"/>
        <v>359.4</v>
      </c>
      <c r="N56" s="306" t="s">
        <v>995</v>
      </c>
      <c r="O56" s="156"/>
      <c r="P56" s="156"/>
      <c r="Q56" s="348"/>
    </row>
    <row r="57" spans="1:17" ht="16.5" hidden="1" x14ac:dyDescent="0.3">
      <c r="A57" s="185"/>
      <c r="B57" s="17"/>
      <c r="C57" s="304" t="s">
        <v>987</v>
      </c>
      <c r="D57" s="17" t="s">
        <v>82</v>
      </c>
      <c r="E57" s="17" t="s">
        <v>6</v>
      </c>
      <c r="F57" s="17" t="s">
        <v>115</v>
      </c>
      <c r="G57" s="198"/>
      <c r="H57" s="74"/>
      <c r="I57" s="200"/>
      <c r="J57" s="76"/>
      <c r="K57" s="79"/>
      <c r="L57" s="121">
        <v>599</v>
      </c>
      <c r="M57" s="352">
        <f t="shared" si="0"/>
        <v>359.4</v>
      </c>
      <c r="N57" s="306" t="s">
        <v>996</v>
      </c>
      <c r="O57" s="156"/>
      <c r="P57" s="156"/>
      <c r="Q57" s="348"/>
    </row>
    <row r="58" spans="1:17" ht="16.5" hidden="1" x14ac:dyDescent="0.3">
      <c r="A58" s="185"/>
      <c r="B58" s="17"/>
      <c r="C58" s="304" t="s">
        <v>987</v>
      </c>
      <c r="D58" s="17" t="s">
        <v>82</v>
      </c>
      <c r="E58" s="17" t="s">
        <v>116</v>
      </c>
      <c r="F58" s="17" t="s">
        <v>117</v>
      </c>
      <c r="G58" s="198"/>
      <c r="H58" s="74"/>
      <c r="I58" s="200"/>
      <c r="J58" s="76"/>
      <c r="K58" s="79"/>
      <c r="L58" s="121">
        <v>599</v>
      </c>
      <c r="M58" s="352">
        <f t="shared" si="0"/>
        <v>359.4</v>
      </c>
      <c r="N58" s="306" t="s">
        <v>997</v>
      </c>
      <c r="O58" s="156"/>
      <c r="P58" s="156"/>
      <c r="Q58" s="348"/>
    </row>
    <row r="59" spans="1:17" ht="16.5" hidden="1" x14ac:dyDescent="0.3">
      <c r="A59" s="185"/>
      <c r="B59" s="17"/>
      <c r="C59" s="304" t="s">
        <v>987</v>
      </c>
      <c r="D59" s="17" t="s">
        <v>82</v>
      </c>
      <c r="E59" s="17" t="s">
        <v>76</v>
      </c>
      <c r="F59" s="17" t="s">
        <v>118</v>
      </c>
      <c r="G59" s="198"/>
      <c r="H59" s="74"/>
      <c r="I59" s="200"/>
      <c r="J59" s="76"/>
      <c r="K59" s="79"/>
      <c r="L59" s="121">
        <v>599</v>
      </c>
      <c r="M59" s="352">
        <f t="shared" si="0"/>
        <v>359.4</v>
      </c>
      <c r="N59" s="306" t="s">
        <v>998</v>
      </c>
      <c r="O59" s="156"/>
      <c r="P59" s="156"/>
      <c r="Q59" s="348"/>
    </row>
    <row r="60" spans="1:17" ht="16.5" hidden="1" x14ac:dyDescent="0.3">
      <c r="A60" s="268"/>
      <c r="B60" s="266"/>
      <c r="C60" s="286"/>
      <c r="D60" s="266"/>
      <c r="E60" s="266"/>
      <c r="F60" s="266"/>
      <c r="G60" s="269"/>
      <c r="H60" s="269"/>
      <c r="I60" s="270"/>
      <c r="J60" s="270"/>
      <c r="K60" s="270"/>
      <c r="L60" s="270"/>
      <c r="M60" s="352">
        <f t="shared" si="0"/>
        <v>0</v>
      </c>
      <c r="N60" s="271"/>
      <c r="O60" s="272"/>
      <c r="P60" s="272"/>
      <c r="Q60" s="348"/>
    </row>
    <row r="61" spans="1:17" ht="18.75" hidden="1" x14ac:dyDescent="0.3">
      <c r="A61" s="267"/>
      <c r="B61" s="17"/>
      <c r="C61" s="287" t="s">
        <v>875</v>
      </c>
      <c r="D61" s="17" t="s">
        <v>82</v>
      </c>
      <c r="E61" s="17" t="s">
        <v>109</v>
      </c>
      <c r="F61" s="17" t="s">
        <v>110</v>
      </c>
      <c r="G61" s="198"/>
      <c r="H61" s="74"/>
      <c r="I61" s="200"/>
      <c r="J61" s="76"/>
      <c r="K61" s="79"/>
      <c r="L61" s="121">
        <v>599</v>
      </c>
      <c r="M61" s="352">
        <f t="shared" si="0"/>
        <v>359.4</v>
      </c>
      <c r="N61" s="11"/>
      <c r="O61" s="156"/>
      <c r="P61" s="156"/>
      <c r="Q61" s="348"/>
    </row>
    <row r="62" spans="1:17" ht="16.5" hidden="1" x14ac:dyDescent="0.3">
      <c r="A62" s="93"/>
      <c r="B62" s="17"/>
      <c r="C62" s="287" t="s">
        <v>875</v>
      </c>
      <c r="D62" s="17" t="s">
        <v>82</v>
      </c>
      <c r="E62" s="17" t="s">
        <v>111</v>
      </c>
      <c r="F62" s="17" t="s">
        <v>112</v>
      </c>
      <c r="G62" s="198"/>
      <c r="H62" s="74"/>
      <c r="I62" s="200"/>
      <c r="J62" s="76"/>
      <c r="K62" s="79"/>
      <c r="L62" s="121">
        <v>599</v>
      </c>
      <c r="M62" s="352">
        <f t="shared" si="0"/>
        <v>359.4</v>
      </c>
      <c r="N62" s="11"/>
      <c r="O62" s="156"/>
      <c r="P62" s="156"/>
      <c r="Q62" s="348"/>
    </row>
    <row r="63" spans="1:17" ht="16.5" hidden="1" x14ac:dyDescent="0.3">
      <c r="A63" s="104"/>
      <c r="B63" s="107"/>
      <c r="C63" s="287" t="s">
        <v>875</v>
      </c>
      <c r="D63" s="17" t="s">
        <v>82</v>
      </c>
      <c r="E63" s="107" t="s">
        <v>113</v>
      </c>
      <c r="F63" s="107" t="s">
        <v>96</v>
      </c>
      <c r="G63" s="198"/>
      <c r="H63" s="74"/>
      <c r="I63" s="200"/>
      <c r="J63" s="76"/>
      <c r="K63" s="79"/>
      <c r="L63" s="121">
        <v>599</v>
      </c>
      <c r="M63" s="352">
        <f t="shared" si="0"/>
        <v>359.4</v>
      </c>
      <c r="N63" s="11"/>
      <c r="O63" s="156"/>
      <c r="P63" s="156"/>
      <c r="Q63" s="348"/>
    </row>
    <row r="64" spans="1:17" ht="16.5" hidden="1" x14ac:dyDescent="0.3">
      <c r="A64" s="104"/>
      <c r="B64" s="107"/>
      <c r="C64" s="287" t="s">
        <v>875</v>
      </c>
      <c r="D64" s="17" t="s">
        <v>82</v>
      </c>
      <c r="E64" s="107" t="s">
        <v>114</v>
      </c>
      <c r="F64" s="107" t="s">
        <v>89</v>
      </c>
      <c r="G64" s="198"/>
      <c r="H64" s="74"/>
      <c r="I64" s="200"/>
      <c r="J64" s="76"/>
      <c r="K64" s="79"/>
      <c r="L64" s="121">
        <v>599</v>
      </c>
      <c r="M64" s="352">
        <f t="shared" si="0"/>
        <v>359.4</v>
      </c>
      <c r="N64" s="11"/>
      <c r="O64" s="156"/>
      <c r="P64" s="156"/>
      <c r="Q64" s="348"/>
    </row>
    <row r="65" spans="1:17" ht="16.5" hidden="1" x14ac:dyDescent="0.3">
      <c r="A65" s="104"/>
      <c r="B65" s="107"/>
      <c r="C65" s="287" t="s">
        <v>875</v>
      </c>
      <c r="D65" s="17" t="s">
        <v>82</v>
      </c>
      <c r="E65" s="107" t="s">
        <v>6</v>
      </c>
      <c r="F65" s="107" t="s">
        <v>115</v>
      </c>
      <c r="G65" s="198"/>
      <c r="H65" s="74"/>
      <c r="I65" s="200"/>
      <c r="J65" s="76"/>
      <c r="K65" s="79"/>
      <c r="L65" s="121">
        <v>599</v>
      </c>
      <c r="M65" s="352">
        <f t="shared" si="0"/>
        <v>359.4</v>
      </c>
      <c r="N65" s="11"/>
      <c r="O65" s="156"/>
      <c r="P65" s="156"/>
      <c r="Q65" s="348"/>
    </row>
    <row r="66" spans="1:17" ht="16.5" hidden="1" x14ac:dyDescent="0.3">
      <c r="A66" s="104"/>
      <c r="B66" s="107"/>
      <c r="C66" s="287" t="s">
        <v>875</v>
      </c>
      <c r="D66" s="17" t="s">
        <v>82</v>
      </c>
      <c r="E66" s="107" t="s">
        <v>116</v>
      </c>
      <c r="F66" s="107" t="s">
        <v>117</v>
      </c>
      <c r="G66" s="198"/>
      <c r="H66" s="74"/>
      <c r="I66" s="200"/>
      <c r="J66" s="76"/>
      <c r="K66" s="79"/>
      <c r="L66" s="121">
        <v>599</v>
      </c>
      <c r="M66" s="352">
        <f t="shared" si="0"/>
        <v>359.4</v>
      </c>
      <c r="N66" s="11"/>
      <c r="O66" s="156"/>
      <c r="P66" s="156"/>
      <c r="Q66" s="348"/>
    </row>
    <row r="67" spans="1:17" ht="16.5" hidden="1" x14ac:dyDescent="0.3">
      <c r="A67" s="93"/>
      <c r="B67" s="17"/>
      <c r="C67" s="287" t="s">
        <v>875</v>
      </c>
      <c r="D67" s="17" t="s">
        <v>82</v>
      </c>
      <c r="E67" s="17" t="s">
        <v>76</v>
      </c>
      <c r="F67" s="17" t="s">
        <v>118</v>
      </c>
      <c r="G67" s="198"/>
      <c r="H67" s="74"/>
      <c r="I67" s="200"/>
      <c r="J67" s="76"/>
      <c r="K67" s="79"/>
      <c r="L67" s="121">
        <v>599</v>
      </c>
      <c r="M67" s="352">
        <f t="shared" si="0"/>
        <v>359.4</v>
      </c>
      <c r="N67" s="11"/>
      <c r="O67" s="156"/>
      <c r="P67" s="156"/>
      <c r="Q67" s="348"/>
    </row>
    <row r="68" spans="1:17" ht="16.5" x14ac:dyDescent="0.3">
      <c r="A68" s="104"/>
      <c r="B68" s="305" t="s">
        <v>988</v>
      </c>
      <c r="C68" s="304" t="s">
        <v>987</v>
      </c>
      <c r="D68" s="305" t="s">
        <v>82</v>
      </c>
      <c r="E68" s="305" t="s">
        <v>114</v>
      </c>
      <c r="F68" s="305" t="s">
        <v>89</v>
      </c>
      <c r="G68" s="198"/>
      <c r="H68" s="74"/>
      <c r="I68" s="200"/>
      <c r="J68" s="76"/>
      <c r="K68" s="79"/>
      <c r="L68" s="121">
        <v>599</v>
      </c>
      <c r="M68" s="352">
        <f t="shared" si="0"/>
        <v>359.4</v>
      </c>
      <c r="N68" s="306" t="s">
        <v>995</v>
      </c>
      <c r="O68" s="156"/>
      <c r="P68" s="156"/>
      <c r="Q68" s="348"/>
    </row>
    <row r="69" spans="1:17" ht="16.5" x14ac:dyDescent="0.3">
      <c r="A69" s="104"/>
      <c r="B69" s="305" t="s">
        <v>989</v>
      </c>
      <c r="C69" s="304" t="s">
        <v>987</v>
      </c>
      <c r="D69" s="305" t="s">
        <v>82</v>
      </c>
      <c r="E69" s="305" t="s">
        <v>6</v>
      </c>
      <c r="F69" s="305" t="s">
        <v>115</v>
      </c>
      <c r="G69" s="198"/>
      <c r="H69" s="74"/>
      <c r="I69" s="200"/>
      <c r="J69" s="76"/>
      <c r="K69" s="79"/>
      <c r="L69" s="121">
        <v>599</v>
      </c>
      <c r="M69" s="352">
        <f t="shared" si="0"/>
        <v>359.4</v>
      </c>
      <c r="N69" s="306" t="s">
        <v>996</v>
      </c>
      <c r="O69" s="156"/>
      <c r="P69" s="156"/>
      <c r="Q69" s="348"/>
    </row>
    <row r="70" spans="1:17" ht="16.5" x14ac:dyDescent="0.3">
      <c r="A70" s="104"/>
      <c r="B70" s="305" t="s">
        <v>990</v>
      </c>
      <c r="C70" s="304" t="s">
        <v>987</v>
      </c>
      <c r="D70" s="305" t="s">
        <v>82</v>
      </c>
      <c r="E70" s="305" t="s">
        <v>116</v>
      </c>
      <c r="F70" s="305" t="s">
        <v>117</v>
      </c>
      <c r="G70" s="198"/>
      <c r="H70" s="74"/>
      <c r="I70" s="200"/>
      <c r="J70" s="76"/>
      <c r="K70" s="79"/>
      <c r="L70" s="121">
        <v>599</v>
      </c>
      <c r="M70" s="352">
        <f t="shared" si="0"/>
        <v>359.4</v>
      </c>
      <c r="N70" s="306" t="s">
        <v>997</v>
      </c>
      <c r="O70" s="156"/>
      <c r="P70" s="156"/>
      <c r="Q70" s="348"/>
    </row>
    <row r="71" spans="1:17" ht="16.5" x14ac:dyDescent="0.3">
      <c r="A71" s="104"/>
      <c r="B71" s="305" t="s">
        <v>991</v>
      </c>
      <c r="C71" s="304" t="s">
        <v>987</v>
      </c>
      <c r="D71" s="305" t="s">
        <v>82</v>
      </c>
      <c r="E71" s="305" t="s">
        <v>76</v>
      </c>
      <c r="F71" s="305" t="s">
        <v>118</v>
      </c>
      <c r="G71" s="216"/>
      <c r="H71" s="74"/>
      <c r="I71" s="200"/>
      <c r="J71" s="76"/>
      <c r="K71" s="139"/>
      <c r="L71" s="121">
        <v>599</v>
      </c>
      <c r="M71" s="352">
        <f t="shared" si="0"/>
        <v>359.4</v>
      </c>
      <c r="N71" s="306" t="s">
        <v>998</v>
      </c>
      <c r="O71" s="156"/>
      <c r="P71" s="156"/>
      <c r="Q71" s="348"/>
    </row>
    <row r="72" spans="1:17" ht="15.95" customHeight="1" x14ac:dyDescent="0.3">
      <c r="A72" s="268"/>
      <c r="B72" s="266"/>
      <c r="C72" s="286"/>
      <c r="D72" s="266"/>
      <c r="E72" s="266"/>
      <c r="F72" s="266"/>
      <c r="G72" s="269"/>
      <c r="H72" s="269"/>
      <c r="I72" s="270"/>
      <c r="J72" s="270"/>
      <c r="K72" s="270"/>
      <c r="L72" s="270"/>
      <c r="M72" s="352">
        <f t="shared" si="0"/>
        <v>0</v>
      </c>
      <c r="N72" s="271"/>
      <c r="O72" s="272"/>
      <c r="P72" s="272"/>
      <c r="Q72" s="348"/>
    </row>
    <row r="73" spans="1:17" ht="18.75" x14ac:dyDescent="0.3">
      <c r="A73" s="267"/>
      <c r="B73" s="305" t="s">
        <v>999</v>
      </c>
      <c r="C73" s="308" t="s">
        <v>1006</v>
      </c>
      <c r="D73" s="305" t="s">
        <v>82</v>
      </c>
      <c r="E73" s="17" t="s">
        <v>109</v>
      </c>
      <c r="F73" s="17" t="s">
        <v>110</v>
      </c>
      <c r="G73" s="198"/>
      <c r="H73" s="74"/>
      <c r="I73" s="200"/>
      <c r="J73" s="76"/>
      <c r="K73" s="79"/>
      <c r="L73" s="121">
        <v>599</v>
      </c>
      <c r="M73" s="352">
        <f t="shared" si="0"/>
        <v>359.4</v>
      </c>
      <c r="N73" s="306" t="s">
        <v>1007</v>
      </c>
      <c r="O73" s="156"/>
      <c r="P73" s="156"/>
      <c r="Q73" s="348"/>
    </row>
    <row r="74" spans="1:17" ht="16.5" x14ac:dyDescent="0.3">
      <c r="A74" s="93"/>
      <c r="B74" s="305" t="s">
        <v>1000</v>
      </c>
      <c r="C74" s="308" t="s">
        <v>1006</v>
      </c>
      <c r="D74" s="305" t="s">
        <v>82</v>
      </c>
      <c r="E74" s="17" t="s">
        <v>111</v>
      </c>
      <c r="F74" s="17" t="s">
        <v>112</v>
      </c>
      <c r="G74" s="198"/>
      <c r="H74" s="74"/>
      <c r="I74" s="200"/>
      <c r="J74" s="76"/>
      <c r="K74" s="79"/>
      <c r="L74" s="121">
        <v>599</v>
      </c>
      <c r="M74" s="352">
        <f t="shared" si="0"/>
        <v>359.4</v>
      </c>
      <c r="N74" s="306" t="s">
        <v>1008</v>
      </c>
      <c r="O74" s="156"/>
      <c r="P74" s="156"/>
      <c r="Q74" s="348"/>
    </row>
    <row r="75" spans="1:17" ht="16.5" x14ac:dyDescent="0.3">
      <c r="A75" s="104"/>
      <c r="B75" s="305" t="s">
        <v>1001</v>
      </c>
      <c r="C75" s="308" t="s">
        <v>1006</v>
      </c>
      <c r="D75" s="305" t="s">
        <v>82</v>
      </c>
      <c r="E75" s="107" t="s">
        <v>113</v>
      </c>
      <c r="F75" s="107" t="s">
        <v>96</v>
      </c>
      <c r="G75" s="198"/>
      <c r="H75" s="74"/>
      <c r="I75" s="200"/>
      <c r="J75" s="76"/>
      <c r="K75" s="79"/>
      <c r="L75" s="121">
        <v>599</v>
      </c>
      <c r="M75" s="352">
        <f t="shared" si="0"/>
        <v>359.4</v>
      </c>
      <c r="N75" s="307" t="s">
        <v>1009</v>
      </c>
      <c r="O75" s="156"/>
      <c r="P75" s="156"/>
      <c r="Q75" s="348"/>
    </row>
    <row r="76" spans="1:17" ht="16.5" x14ac:dyDescent="0.3">
      <c r="A76" s="104"/>
      <c r="B76" s="305" t="s">
        <v>1002</v>
      </c>
      <c r="C76" s="308" t="s">
        <v>1006</v>
      </c>
      <c r="D76" s="305" t="s">
        <v>82</v>
      </c>
      <c r="E76" s="107" t="s">
        <v>114</v>
      </c>
      <c r="F76" s="107" t="s">
        <v>89</v>
      </c>
      <c r="G76" s="198"/>
      <c r="H76" s="74"/>
      <c r="I76" s="200"/>
      <c r="J76" s="76"/>
      <c r="K76" s="79"/>
      <c r="L76" s="121">
        <v>599</v>
      </c>
      <c r="M76" s="352">
        <f t="shared" si="0"/>
        <v>359.4</v>
      </c>
      <c r="N76" s="306" t="s">
        <v>1010</v>
      </c>
      <c r="O76" s="156"/>
      <c r="P76" s="156"/>
      <c r="Q76" s="348"/>
    </row>
    <row r="77" spans="1:17" ht="16.5" x14ac:dyDescent="0.3">
      <c r="A77" s="104"/>
      <c r="B77" s="305" t="s">
        <v>1003</v>
      </c>
      <c r="C77" s="308" t="s">
        <v>1006</v>
      </c>
      <c r="D77" s="305" t="s">
        <v>82</v>
      </c>
      <c r="E77" s="107" t="s">
        <v>6</v>
      </c>
      <c r="F77" s="107" t="s">
        <v>115</v>
      </c>
      <c r="G77" s="198"/>
      <c r="H77" s="74"/>
      <c r="I77" s="200"/>
      <c r="J77" s="76"/>
      <c r="K77" s="79"/>
      <c r="L77" s="121">
        <v>599</v>
      </c>
      <c r="M77" s="352">
        <f t="shared" si="0"/>
        <v>359.4</v>
      </c>
      <c r="N77" s="306" t="s">
        <v>1011</v>
      </c>
      <c r="O77" s="156"/>
      <c r="P77" s="156"/>
      <c r="Q77" s="348"/>
    </row>
    <row r="78" spans="1:17" ht="16.5" x14ac:dyDescent="0.3">
      <c r="A78" s="104"/>
      <c r="B78" s="305" t="s">
        <v>1004</v>
      </c>
      <c r="C78" s="308" t="s">
        <v>1006</v>
      </c>
      <c r="D78" s="305" t="s">
        <v>82</v>
      </c>
      <c r="E78" s="107" t="s">
        <v>116</v>
      </c>
      <c r="F78" s="107" t="s">
        <v>117</v>
      </c>
      <c r="G78" s="198"/>
      <c r="H78" s="74"/>
      <c r="I78" s="200"/>
      <c r="J78" s="76"/>
      <c r="K78" s="79"/>
      <c r="L78" s="121">
        <v>599</v>
      </c>
      <c r="M78" s="352">
        <f t="shared" ref="M78:M141" si="1">L78*0.6</f>
        <v>359.4</v>
      </c>
      <c r="N78" s="306" t="s">
        <v>1012</v>
      </c>
      <c r="O78" s="156"/>
      <c r="P78" s="156"/>
      <c r="Q78" s="348"/>
    </row>
    <row r="79" spans="1:17" ht="16.5" x14ac:dyDescent="0.3">
      <c r="A79" s="93"/>
      <c r="B79" s="305" t="s">
        <v>1005</v>
      </c>
      <c r="C79" s="308" t="s">
        <v>1006</v>
      </c>
      <c r="D79" s="305" t="s">
        <v>82</v>
      </c>
      <c r="E79" s="17" t="s">
        <v>76</v>
      </c>
      <c r="F79" s="17" t="s">
        <v>118</v>
      </c>
      <c r="G79" s="198"/>
      <c r="H79" s="74"/>
      <c r="I79" s="200"/>
      <c r="J79" s="76"/>
      <c r="K79" s="79"/>
      <c r="L79" s="121">
        <v>599</v>
      </c>
      <c r="M79" s="352">
        <f t="shared" si="1"/>
        <v>359.4</v>
      </c>
      <c r="N79" s="306" t="s">
        <v>1013</v>
      </c>
      <c r="O79" s="156"/>
      <c r="P79" s="156"/>
      <c r="Q79" s="348"/>
    </row>
    <row r="80" spans="1:17" ht="16.5" x14ac:dyDescent="0.3">
      <c r="A80" s="274"/>
      <c r="B80" s="266"/>
      <c r="C80" s="286"/>
      <c r="D80" s="266"/>
      <c r="E80" s="266"/>
      <c r="F80" s="266"/>
      <c r="G80" s="275"/>
      <c r="H80" s="269"/>
      <c r="I80" s="276"/>
      <c r="J80" s="270"/>
      <c r="K80" s="277"/>
      <c r="L80" s="278"/>
      <c r="M80" s="352">
        <f t="shared" si="1"/>
        <v>0</v>
      </c>
      <c r="N80" s="271"/>
      <c r="O80" s="272"/>
      <c r="P80" s="272"/>
      <c r="Q80" s="348"/>
    </row>
    <row r="81" spans="1:17" ht="18.75" x14ac:dyDescent="0.3">
      <c r="A81" s="267"/>
      <c r="B81" s="305" t="s">
        <v>910</v>
      </c>
      <c r="C81" s="308" t="s">
        <v>1014</v>
      </c>
      <c r="D81" s="305" t="s">
        <v>835</v>
      </c>
      <c r="E81" s="17" t="s">
        <v>109</v>
      </c>
      <c r="F81" s="17" t="s">
        <v>110</v>
      </c>
      <c r="G81" s="198"/>
      <c r="H81" s="74"/>
      <c r="I81" s="200"/>
      <c r="J81" s="76"/>
      <c r="K81" s="79"/>
      <c r="L81" s="121">
        <v>599</v>
      </c>
      <c r="M81" s="352">
        <f t="shared" si="1"/>
        <v>359.4</v>
      </c>
      <c r="N81" s="306" t="s">
        <v>1015</v>
      </c>
      <c r="O81" s="156"/>
      <c r="P81" s="156"/>
      <c r="Q81" s="348"/>
    </row>
    <row r="82" spans="1:17" ht="16.5" x14ac:dyDescent="0.3">
      <c r="A82" s="185"/>
      <c r="B82" s="305" t="s">
        <v>911</v>
      </c>
      <c r="C82" s="308" t="s">
        <v>1014</v>
      </c>
      <c r="D82" s="305" t="s">
        <v>835</v>
      </c>
      <c r="E82" s="17" t="s">
        <v>111</v>
      </c>
      <c r="F82" s="17" t="s">
        <v>112</v>
      </c>
      <c r="G82" s="198"/>
      <c r="H82" s="74"/>
      <c r="I82" s="200"/>
      <c r="J82" s="76"/>
      <c r="K82" s="79"/>
      <c r="L82" s="121">
        <v>599</v>
      </c>
      <c r="M82" s="352">
        <f t="shared" si="1"/>
        <v>359.4</v>
      </c>
      <c r="N82" s="306" t="s">
        <v>1016</v>
      </c>
      <c r="O82" s="156"/>
      <c r="P82" s="156"/>
      <c r="Q82" s="348"/>
    </row>
    <row r="83" spans="1:17" ht="16.5" x14ac:dyDescent="0.3">
      <c r="A83" s="185"/>
      <c r="B83" s="305" t="s">
        <v>912</v>
      </c>
      <c r="C83" s="308" t="s">
        <v>1014</v>
      </c>
      <c r="D83" s="305" t="s">
        <v>835</v>
      </c>
      <c r="E83" s="107" t="s">
        <v>113</v>
      </c>
      <c r="F83" s="107" t="s">
        <v>96</v>
      </c>
      <c r="G83" s="198"/>
      <c r="H83" s="74"/>
      <c r="I83" s="200"/>
      <c r="J83" s="76"/>
      <c r="K83" s="79"/>
      <c r="L83" s="121">
        <v>599</v>
      </c>
      <c r="M83" s="352">
        <f t="shared" si="1"/>
        <v>359.4</v>
      </c>
      <c r="N83" s="307" t="s">
        <v>1017</v>
      </c>
      <c r="O83" s="156"/>
      <c r="P83" s="156"/>
      <c r="Q83" s="348"/>
    </row>
    <row r="84" spans="1:17" ht="16.5" x14ac:dyDescent="0.3">
      <c r="A84" s="93"/>
      <c r="B84" s="305" t="s">
        <v>913</v>
      </c>
      <c r="C84" s="308" t="s">
        <v>1014</v>
      </c>
      <c r="D84" s="305" t="s">
        <v>835</v>
      </c>
      <c r="E84" s="107" t="s">
        <v>114</v>
      </c>
      <c r="F84" s="107" t="s">
        <v>89</v>
      </c>
      <c r="G84" s="198"/>
      <c r="H84" s="74"/>
      <c r="I84" s="200"/>
      <c r="J84" s="76"/>
      <c r="K84" s="79"/>
      <c r="L84" s="121">
        <v>599</v>
      </c>
      <c r="M84" s="352">
        <f t="shared" si="1"/>
        <v>359.4</v>
      </c>
      <c r="N84" s="306" t="s">
        <v>1018</v>
      </c>
      <c r="O84" s="156"/>
      <c r="P84" s="156"/>
      <c r="Q84" s="348"/>
    </row>
    <row r="85" spans="1:17" ht="16.5" x14ac:dyDescent="0.3">
      <c r="A85" s="93"/>
      <c r="B85" s="305" t="s">
        <v>914</v>
      </c>
      <c r="C85" s="308" t="s">
        <v>1014</v>
      </c>
      <c r="D85" s="305" t="s">
        <v>835</v>
      </c>
      <c r="E85" s="107" t="s">
        <v>6</v>
      </c>
      <c r="F85" s="107" t="s">
        <v>115</v>
      </c>
      <c r="G85" s="198"/>
      <c r="H85" s="74"/>
      <c r="I85" s="200"/>
      <c r="J85" s="76"/>
      <c r="K85" s="79"/>
      <c r="L85" s="121">
        <v>599</v>
      </c>
      <c r="M85" s="352">
        <f t="shared" si="1"/>
        <v>359.4</v>
      </c>
      <c r="N85" s="306" t="s">
        <v>1019</v>
      </c>
      <c r="O85" s="156"/>
      <c r="P85" s="156"/>
      <c r="Q85" s="348"/>
    </row>
    <row r="86" spans="1:17" ht="16.5" x14ac:dyDescent="0.3">
      <c r="A86" s="93"/>
      <c r="B86" s="305" t="s">
        <v>915</v>
      </c>
      <c r="C86" s="308" t="s">
        <v>1014</v>
      </c>
      <c r="D86" s="305" t="s">
        <v>835</v>
      </c>
      <c r="E86" s="107" t="s">
        <v>116</v>
      </c>
      <c r="F86" s="107" t="s">
        <v>117</v>
      </c>
      <c r="G86" s="198"/>
      <c r="H86" s="74"/>
      <c r="I86" s="200"/>
      <c r="J86" s="76"/>
      <c r="K86" s="79"/>
      <c r="L86" s="121">
        <v>599</v>
      </c>
      <c r="M86" s="352">
        <f t="shared" si="1"/>
        <v>359.4</v>
      </c>
      <c r="N86" s="306" t="s">
        <v>1020</v>
      </c>
      <c r="O86" s="156"/>
      <c r="P86" s="156"/>
      <c r="Q86" s="348"/>
    </row>
    <row r="87" spans="1:17" ht="16.5" x14ac:dyDescent="0.3">
      <c r="A87" s="93"/>
      <c r="B87" s="305" t="s">
        <v>916</v>
      </c>
      <c r="C87" s="308" t="s">
        <v>1014</v>
      </c>
      <c r="D87" s="305" t="s">
        <v>835</v>
      </c>
      <c r="E87" s="17" t="s">
        <v>76</v>
      </c>
      <c r="F87" s="17" t="s">
        <v>118</v>
      </c>
      <c r="G87" s="198"/>
      <c r="H87" s="74"/>
      <c r="I87" s="200"/>
      <c r="J87" s="76"/>
      <c r="K87" s="79"/>
      <c r="L87" s="121">
        <v>599</v>
      </c>
      <c r="M87" s="352">
        <f t="shared" si="1"/>
        <v>359.4</v>
      </c>
      <c r="N87" s="306" t="s">
        <v>1021</v>
      </c>
      <c r="O87" s="156"/>
      <c r="P87" s="156"/>
      <c r="Q87" s="348"/>
    </row>
    <row r="88" spans="1:17" ht="16.5" x14ac:dyDescent="0.3">
      <c r="A88" s="268"/>
      <c r="B88" s="266"/>
      <c r="C88" s="286"/>
      <c r="D88" s="266"/>
      <c r="E88" s="266"/>
      <c r="F88" s="266"/>
      <c r="G88" s="269"/>
      <c r="H88" s="269"/>
      <c r="I88" s="270"/>
      <c r="J88" s="270"/>
      <c r="K88" s="270"/>
      <c r="L88" s="270"/>
      <c r="M88" s="352">
        <f t="shared" si="1"/>
        <v>0</v>
      </c>
      <c r="N88" s="271"/>
      <c r="O88" s="272"/>
      <c r="P88" s="272"/>
      <c r="Q88" s="348"/>
    </row>
    <row r="89" spans="1:17" ht="16.5" x14ac:dyDescent="0.3">
      <c r="A89" s="279"/>
      <c r="B89" s="305" t="s">
        <v>917</v>
      </c>
      <c r="C89" s="308" t="s">
        <v>1022</v>
      </c>
      <c r="D89" s="305" t="s">
        <v>530</v>
      </c>
      <c r="E89" s="17" t="s">
        <v>109</v>
      </c>
      <c r="F89" s="17" t="s">
        <v>110</v>
      </c>
      <c r="G89" s="198"/>
      <c r="H89" s="74"/>
      <c r="I89" s="200"/>
      <c r="J89" s="76"/>
      <c r="K89" s="79"/>
      <c r="L89" s="121">
        <v>599</v>
      </c>
      <c r="M89" s="352">
        <f t="shared" si="1"/>
        <v>359.4</v>
      </c>
      <c r="N89" s="306" t="s">
        <v>1023</v>
      </c>
      <c r="O89" s="311"/>
      <c r="P89" s="311"/>
      <c r="Q89" s="348"/>
    </row>
    <row r="90" spans="1:17" ht="16.5" x14ac:dyDescent="0.3">
      <c r="A90" s="279"/>
      <c r="B90" s="305" t="s">
        <v>918</v>
      </c>
      <c r="C90" s="308" t="s">
        <v>1022</v>
      </c>
      <c r="D90" s="305" t="s">
        <v>530</v>
      </c>
      <c r="E90" s="17" t="s">
        <v>111</v>
      </c>
      <c r="F90" s="17" t="s">
        <v>112</v>
      </c>
      <c r="G90" s="198"/>
      <c r="H90" s="74"/>
      <c r="I90" s="200"/>
      <c r="J90" s="76"/>
      <c r="K90" s="79"/>
      <c r="L90" s="121">
        <v>599</v>
      </c>
      <c r="M90" s="352">
        <f t="shared" si="1"/>
        <v>359.4</v>
      </c>
      <c r="N90" s="306" t="s">
        <v>1024</v>
      </c>
      <c r="O90" s="311"/>
      <c r="P90" s="311"/>
      <c r="Q90" s="348"/>
    </row>
    <row r="91" spans="1:17" ht="16.5" x14ac:dyDescent="0.3">
      <c r="A91" s="305"/>
      <c r="B91" s="305" t="s">
        <v>919</v>
      </c>
      <c r="C91" s="308" t="s">
        <v>1022</v>
      </c>
      <c r="D91" s="305" t="s">
        <v>530</v>
      </c>
      <c r="E91" s="107" t="s">
        <v>113</v>
      </c>
      <c r="F91" s="107" t="s">
        <v>96</v>
      </c>
      <c r="G91" s="198"/>
      <c r="H91" s="74"/>
      <c r="I91" s="200"/>
      <c r="J91" s="76"/>
      <c r="K91" s="79"/>
      <c r="L91" s="121">
        <v>599</v>
      </c>
      <c r="M91" s="352">
        <f t="shared" si="1"/>
        <v>359.4</v>
      </c>
      <c r="N91" s="307" t="s">
        <v>1025</v>
      </c>
      <c r="O91" s="311"/>
      <c r="P91" s="311"/>
      <c r="Q91" s="348"/>
    </row>
    <row r="92" spans="1:17" ht="16.5" x14ac:dyDescent="0.3">
      <c r="A92" s="305"/>
      <c r="B92" s="309" t="s">
        <v>920</v>
      </c>
      <c r="C92" s="308" t="s">
        <v>1022</v>
      </c>
      <c r="D92" s="305" t="s">
        <v>530</v>
      </c>
      <c r="E92" s="107" t="s">
        <v>114</v>
      </c>
      <c r="F92" s="107" t="s">
        <v>89</v>
      </c>
      <c r="G92" s="198"/>
      <c r="H92" s="74"/>
      <c r="I92" s="200"/>
      <c r="J92" s="76"/>
      <c r="K92" s="79"/>
      <c r="L92" s="121">
        <v>599</v>
      </c>
      <c r="M92" s="352">
        <f t="shared" si="1"/>
        <v>359.4</v>
      </c>
      <c r="N92" s="306" t="s">
        <v>1026</v>
      </c>
      <c r="O92" s="311"/>
      <c r="P92" s="311"/>
      <c r="Q92" s="348"/>
    </row>
    <row r="93" spans="1:17" ht="16.5" x14ac:dyDescent="0.3">
      <c r="A93" s="305"/>
      <c r="B93" s="310">
        <v>67277</v>
      </c>
      <c r="C93" s="308" t="s">
        <v>1022</v>
      </c>
      <c r="D93" s="305" t="s">
        <v>530</v>
      </c>
      <c r="E93" s="107" t="s">
        <v>6</v>
      </c>
      <c r="F93" s="107" t="s">
        <v>115</v>
      </c>
      <c r="G93" s="198"/>
      <c r="H93" s="74"/>
      <c r="I93" s="200"/>
      <c r="J93" s="76"/>
      <c r="K93" s="79"/>
      <c r="L93" s="121">
        <v>599</v>
      </c>
      <c r="M93" s="352">
        <f t="shared" si="1"/>
        <v>359.4</v>
      </c>
      <c r="N93" s="306" t="s">
        <v>1027</v>
      </c>
      <c r="O93" s="311"/>
      <c r="P93" s="311"/>
      <c r="Q93" s="348"/>
    </row>
    <row r="94" spans="1:17" ht="16.5" x14ac:dyDescent="0.3">
      <c r="A94" s="309"/>
      <c r="B94" s="310">
        <v>67278</v>
      </c>
      <c r="C94" s="308" t="s">
        <v>1022</v>
      </c>
      <c r="D94" s="305" t="s">
        <v>530</v>
      </c>
      <c r="E94" s="107" t="s">
        <v>116</v>
      </c>
      <c r="F94" s="107" t="s">
        <v>117</v>
      </c>
      <c r="G94" s="198"/>
      <c r="H94" s="74"/>
      <c r="I94" s="200"/>
      <c r="J94" s="76"/>
      <c r="K94" s="79"/>
      <c r="L94" s="121">
        <v>599</v>
      </c>
      <c r="M94" s="352">
        <f t="shared" si="1"/>
        <v>359.4</v>
      </c>
      <c r="N94" s="306" t="s">
        <v>1028</v>
      </c>
      <c r="O94" s="311"/>
      <c r="P94" s="311"/>
      <c r="Q94" s="348"/>
    </row>
    <row r="95" spans="1:17" ht="16.5" x14ac:dyDescent="0.3">
      <c r="A95" s="310"/>
      <c r="B95" s="310">
        <v>67279</v>
      </c>
      <c r="C95" s="308" t="s">
        <v>1022</v>
      </c>
      <c r="D95" s="305" t="s">
        <v>530</v>
      </c>
      <c r="E95" s="17" t="s">
        <v>76</v>
      </c>
      <c r="F95" s="17" t="s">
        <v>118</v>
      </c>
      <c r="G95" s="198"/>
      <c r="H95" s="74"/>
      <c r="I95" s="200"/>
      <c r="J95" s="76"/>
      <c r="K95" s="79"/>
      <c r="L95" s="121">
        <v>599</v>
      </c>
      <c r="M95" s="352">
        <f t="shared" si="1"/>
        <v>359.4</v>
      </c>
      <c r="N95" s="306" t="s">
        <v>1029</v>
      </c>
      <c r="O95" s="311"/>
      <c r="P95" s="311"/>
      <c r="Q95" s="348"/>
    </row>
    <row r="96" spans="1:17" ht="16.5" hidden="1" x14ac:dyDescent="0.3">
      <c r="A96" s="310"/>
      <c r="B96" s="280"/>
      <c r="C96" s="288"/>
      <c r="D96" s="280"/>
      <c r="E96" s="280"/>
      <c r="F96" s="280"/>
      <c r="G96" s="281"/>
      <c r="H96" s="281"/>
      <c r="I96" s="282"/>
      <c r="J96" s="282"/>
      <c r="K96" s="282"/>
      <c r="L96" s="282"/>
      <c r="M96" s="352">
        <f t="shared" si="1"/>
        <v>0</v>
      </c>
      <c r="N96" s="283"/>
      <c r="O96" s="272"/>
      <c r="P96" s="272"/>
      <c r="Q96" s="348"/>
    </row>
    <row r="97" spans="1:17" s="344" customFormat="1" ht="16.5" x14ac:dyDescent="0.3">
      <c r="A97" s="431"/>
      <c r="B97" s="280"/>
      <c r="C97" s="288"/>
      <c r="D97" s="280"/>
      <c r="E97" s="280"/>
      <c r="F97" s="280"/>
      <c r="G97" s="281"/>
      <c r="H97" s="281"/>
      <c r="I97" s="282"/>
      <c r="J97" s="282"/>
      <c r="K97" s="282"/>
      <c r="L97" s="282"/>
      <c r="M97" s="352">
        <f t="shared" si="1"/>
        <v>0</v>
      </c>
      <c r="N97" s="283"/>
      <c r="O97" s="272"/>
      <c r="P97" s="272"/>
      <c r="Q97" s="348"/>
    </row>
    <row r="98" spans="1:17" ht="16.5" x14ac:dyDescent="0.3">
      <c r="A98" s="432"/>
      <c r="B98" s="309" t="s">
        <v>921</v>
      </c>
      <c r="C98" s="308" t="s">
        <v>1030</v>
      </c>
      <c r="D98" s="305" t="s">
        <v>876</v>
      </c>
      <c r="E98" s="305" t="s">
        <v>109</v>
      </c>
      <c r="F98" s="305" t="s">
        <v>110</v>
      </c>
      <c r="G98" s="355"/>
      <c r="H98" s="346"/>
      <c r="I98" s="356"/>
      <c r="J98" s="347"/>
      <c r="K98" s="349"/>
      <c r="L98" s="352">
        <v>399</v>
      </c>
      <c r="M98" s="352">
        <f t="shared" si="1"/>
        <v>239.39999999999998</v>
      </c>
      <c r="N98" s="306" t="s">
        <v>1031</v>
      </c>
      <c r="O98" s="311"/>
      <c r="P98" s="311"/>
      <c r="Q98" s="348"/>
    </row>
    <row r="99" spans="1:17" ht="18.75" x14ac:dyDescent="0.3">
      <c r="A99" s="284"/>
      <c r="B99" s="309" t="s">
        <v>922</v>
      </c>
      <c r="C99" s="308" t="s">
        <v>1030</v>
      </c>
      <c r="D99" s="305" t="s">
        <v>876</v>
      </c>
      <c r="E99" s="305" t="s">
        <v>111</v>
      </c>
      <c r="F99" s="305" t="s">
        <v>112</v>
      </c>
      <c r="G99" s="355"/>
      <c r="H99" s="346"/>
      <c r="I99" s="356"/>
      <c r="J99" s="347"/>
      <c r="K99" s="349"/>
      <c r="L99" s="352">
        <v>399</v>
      </c>
      <c r="M99" s="352">
        <f t="shared" si="1"/>
        <v>239.39999999999998</v>
      </c>
      <c r="N99" s="306" t="s">
        <v>1032</v>
      </c>
      <c r="O99" s="311"/>
      <c r="P99" s="311"/>
      <c r="Q99" s="348"/>
    </row>
    <row r="100" spans="1:17" ht="18.75" x14ac:dyDescent="0.3">
      <c r="A100" s="284"/>
      <c r="B100" s="309" t="s">
        <v>923</v>
      </c>
      <c r="C100" s="308" t="s">
        <v>1030</v>
      </c>
      <c r="D100" s="305" t="s">
        <v>876</v>
      </c>
      <c r="E100" s="305" t="s">
        <v>113</v>
      </c>
      <c r="F100" s="305" t="s">
        <v>96</v>
      </c>
      <c r="G100" s="355"/>
      <c r="H100" s="346"/>
      <c r="I100" s="356"/>
      <c r="J100" s="347"/>
      <c r="K100" s="349"/>
      <c r="L100" s="352">
        <v>399</v>
      </c>
      <c r="M100" s="352">
        <f t="shared" si="1"/>
        <v>239.39999999999998</v>
      </c>
      <c r="N100" s="307" t="s">
        <v>1033</v>
      </c>
      <c r="O100" s="311"/>
      <c r="P100" s="311"/>
      <c r="Q100" s="348"/>
    </row>
    <row r="101" spans="1:17" ht="18.75" x14ac:dyDescent="0.3">
      <c r="A101" s="284"/>
      <c r="B101" s="309" t="s">
        <v>924</v>
      </c>
      <c r="C101" s="308" t="s">
        <v>1030</v>
      </c>
      <c r="D101" s="305" t="s">
        <v>876</v>
      </c>
      <c r="E101" s="305" t="s">
        <v>114</v>
      </c>
      <c r="F101" s="305" t="s">
        <v>89</v>
      </c>
      <c r="G101" s="355"/>
      <c r="H101" s="346"/>
      <c r="I101" s="356"/>
      <c r="J101" s="347"/>
      <c r="K101" s="349"/>
      <c r="L101" s="352">
        <v>399</v>
      </c>
      <c r="M101" s="352">
        <f t="shared" si="1"/>
        <v>239.39999999999998</v>
      </c>
      <c r="N101" s="306" t="s">
        <v>1034</v>
      </c>
      <c r="O101" s="311"/>
      <c r="P101" s="311"/>
      <c r="Q101" s="348"/>
    </row>
    <row r="102" spans="1:17" ht="18.75" x14ac:dyDescent="0.3">
      <c r="A102" s="284"/>
      <c r="B102" s="309" t="s">
        <v>925</v>
      </c>
      <c r="C102" s="308" t="s">
        <v>1030</v>
      </c>
      <c r="D102" s="305" t="s">
        <v>876</v>
      </c>
      <c r="E102" s="305" t="s">
        <v>6</v>
      </c>
      <c r="F102" s="305" t="s">
        <v>115</v>
      </c>
      <c r="G102" s="355"/>
      <c r="H102" s="346"/>
      <c r="I102" s="356"/>
      <c r="J102" s="347"/>
      <c r="K102" s="349"/>
      <c r="L102" s="352">
        <v>399</v>
      </c>
      <c r="M102" s="352">
        <f t="shared" si="1"/>
        <v>239.39999999999998</v>
      </c>
      <c r="N102" s="306" t="s">
        <v>1035</v>
      </c>
      <c r="O102" s="311"/>
      <c r="P102" s="311"/>
      <c r="Q102" s="348"/>
    </row>
    <row r="103" spans="1:17" ht="18.75" x14ac:dyDescent="0.3">
      <c r="A103" s="284"/>
      <c r="B103" s="309" t="s">
        <v>926</v>
      </c>
      <c r="C103" s="308" t="s">
        <v>1030</v>
      </c>
      <c r="D103" s="305" t="s">
        <v>876</v>
      </c>
      <c r="E103" s="305" t="s">
        <v>116</v>
      </c>
      <c r="F103" s="305" t="s">
        <v>117</v>
      </c>
      <c r="G103" s="355"/>
      <c r="H103" s="346"/>
      <c r="I103" s="356"/>
      <c r="J103" s="347"/>
      <c r="K103" s="349"/>
      <c r="L103" s="352">
        <v>399</v>
      </c>
      <c r="M103" s="352">
        <f t="shared" si="1"/>
        <v>239.39999999999998</v>
      </c>
      <c r="N103" s="306" t="s">
        <v>1036</v>
      </c>
      <c r="O103" s="311"/>
      <c r="P103" s="311"/>
      <c r="Q103" s="348"/>
    </row>
    <row r="104" spans="1:17" ht="18.75" x14ac:dyDescent="0.3">
      <c r="A104" s="284"/>
      <c r="B104" s="309" t="s">
        <v>927</v>
      </c>
      <c r="C104" s="308" t="s">
        <v>1030</v>
      </c>
      <c r="D104" s="305" t="s">
        <v>876</v>
      </c>
      <c r="E104" s="305" t="s">
        <v>76</v>
      </c>
      <c r="F104" s="305" t="s">
        <v>118</v>
      </c>
      <c r="G104" s="355"/>
      <c r="H104" s="346"/>
      <c r="I104" s="356"/>
      <c r="J104" s="347"/>
      <c r="K104" s="349"/>
      <c r="L104" s="352">
        <v>399</v>
      </c>
      <c r="M104" s="352">
        <f t="shared" si="1"/>
        <v>239.39999999999998</v>
      </c>
      <c r="N104" s="306" t="s">
        <v>1037</v>
      </c>
      <c r="O104" s="311"/>
      <c r="P104" s="311"/>
      <c r="Q104" s="348"/>
    </row>
    <row r="105" spans="1:17" ht="16.5" x14ac:dyDescent="0.3">
      <c r="A105" s="279"/>
      <c r="B105" s="280"/>
      <c r="C105" s="288"/>
      <c r="D105" s="280"/>
      <c r="E105" s="280"/>
      <c r="F105" s="280"/>
      <c r="G105" s="281"/>
      <c r="H105" s="281"/>
      <c r="I105" s="282"/>
      <c r="J105" s="282"/>
      <c r="K105" s="282"/>
      <c r="L105" s="282"/>
      <c r="M105" s="352">
        <f t="shared" si="1"/>
        <v>0</v>
      </c>
      <c r="N105" s="283"/>
      <c r="O105" s="272"/>
      <c r="P105" s="272"/>
      <c r="Q105" s="348"/>
    </row>
    <row r="106" spans="1:17" ht="18.75" x14ac:dyDescent="0.3">
      <c r="A106" s="284"/>
      <c r="B106" s="309" t="s">
        <v>928</v>
      </c>
      <c r="C106" s="308" t="s">
        <v>1038</v>
      </c>
      <c r="D106" s="305" t="s">
        <v>876</v>
      </c>
      <c r="E106" s="305" t="s">
        <v>109</v>
      </c>
      <c r="F106" s="305" t="s">
        <v>110</v>
      </c>
      <c r="G106" s="198"/>
      <c r="H106" s="74"/>
      <c r="I106" s="200"/>
      <c r="J106" s="76"/>
      <c r="K106" s="79"/>
      <c r="L106" s="121">
        <v>399</v>
      </c>
      <c r="M106" s="352">
        <f t="shared" si="1"/>
        <v>239.39999999999998</v>
      </c>
      <c r="N106" s="306" t="s">
        <v>1039</v>
      </c>
      <c r="O106" s="311"/>
      <c r="P106" s="311"/>
      <c r="Q106" s="348"/>
    </row>
    <row r="107" spans="1:17" ht="18.75" x14ac:dyDescent="0.3">
      <c r="A107" s="284"/>
      <c r="B107" s="309" t="s">
        <v>929</v>
      </c>
      <c r="C107" s="308" t="s">
        <v>1038</v>
      </c>
      <c r="D107" s="305" t="s">
        <v>876</v>
      </c>
      <c r="E107" s="305" t="s">
        <v>111</v>
      </c>
      <c r="F107" s="305" t="s">
        <v>112</v>
      </c>
      <c r="G107" s="198"/>
      <c r="H107" s="74"/>
      <c r="I107" s="200"/>
      <c r="J107" s="76"/>
      <c r="K107" s="79"/>
      <c r="L107" s="121">
        <v>399</v>
      </c>
      <c r="M107" s="352">
        <f t="shared" si="1"/>
        <v>239.39999999999998</v>
      </c>
      <c r="N107" s="306" t="s">
        <v>1040</v>
      </c>
      <c r="O107" s="311"/>
      <c r="P107" s="311"/>
      <c r="Q107" s="348"/>
    </row>
    <row r="108" spans="1:17" ht="18.75" x14ac:dyDescent="0.3">
      <c r="A108" s="284"/>
      <c r="B108" s="309" t="s">
        <v>930</v>
      </c>
      <c r="C108" s="308" t="s">
        <v>1038</v>
      </c>
      <c r="D108" s="305" t="s">
        <v>876</v>
      </c>
      <c r="E108" s="305" t="s">
        <v>113</v>
      </c>
      <c r="F108" s="305" t="s">
        <v>96</v>
      </c>
      <c r="G108" s="198"/>
      <c r="H108" s="74"/>
      <c r="I108" s="200"/>
      <c r="J108" s="76"/>
      <c r="K108" s="79"/>
      <c r="L108" s="121">
        <v>399</v>
      </c>
      <c r="M108" s="352">
        <f t="shared" si="1"/>
        <v>239.39999999999998</v>
      </c>
      <c r="N108" s="307" t="s">
        <v>1041</v>
      </c>
      <c r="O108" s="311"/>
      <c r="P108" s="311"/>
      <c r="Q108" s="348"/>
    </row>
    <row r="109" spans="1:17" ht="18.75" x14ac:dyDescent="0.3">
      <c r="A109" s="284"/>
      <c r="B109" s="309" t="s">
        <v>931</v>
      </c>
      <c r="C109" s="308" t="s">
        <v>1038</v>
      </c>
      <c r="D109" s="305" t="s">
        <v>876</v>
      </c>
      <c r="E109" s="305" t="s">
        <v>114</v>
      </c>
      <c r="F109" s="305" t="s">
        <v>89</v>
      </c>
      <c r="G109" s="198"/>
      <c r="H109" s="74"/>
      <c r="I109" s="200"/>
      <c r="J109" s="76"/>
      <c r="K109" s="79"/>
      <c r="L109" s="121">
        <v>399</v>
      </c>
      <c r="M109" s="352">
        <f t="shared" si="1"/>
        <v>239.39999999999998</v>
      </c>
      <c r="N109" s="306" t="s">
        <v>1042</v>
      </c>
      <c r="O109" s="311"/>
      <c r="P109" s="311"/>
      <c r="Q109" s="348"/>
    </row>
    <row r="110" spans="1:17" ht="18.75" x14ac:dyDescent="0.3">
      <c r="A110" s="284"/>
      <c r="B110" s="309" t="s">
        <v>932</v>
      </c>
      <c r="C110" s="308" t="s">
        <v>1038</v>
      </c>
      <c r="D110" s="305" t="s">
        <v>876</v>
      </c>
      <c r="E110" s="305" t="s">
        <v>6</v>
      </c>
      <c r="F110" s="305" t="s">
        <v>115</v>
      </c>
      <c r="G110" s="198"/>
      <c r="H110" s="74"/>
      <c r="I110" s="200"/>
      <c r="J110" s="76"/>
      <c r="K110" s="79"/>
      <c r="L110" s="121">
        <v>399</v>
      </c>
      <c r="M110" s="352">
        <f t="shared" si="1"/>
        <v>239.39999999999998</v>
      </c>
      <c r="N110" s="306" t="s">
        <v>1043</v>
      </c>
      <c r="O110" s="311"/>
      <c r="P110" s="311"/>
      <c r="Q110" s="348"/>
    </row>
    <row r="111" spans="1:17" ht="18.75" x14ac:dyDescent="0.3">
      <c r="A111" s="284"/>
      <c r="B111" s="309" t="s">
        <v>933</v>
      </c>
      <c r="C111" s="308" t="s">
        <v>1038</v>
      </c>
      <c r="D111" s="305" t="s">
        <v>876</v>
      </c>
      <c r="E111" s="305" t="s">
        <v>116</v>
      </c>
      <c r="F111" s="305" t="s">
        <v>117</v>
      </c>
      <c r="G111" s="198"/>
      <c r="H111" s="74"/>
      <c r="I111" s="200"/>
      <c r="J111" s="76"/>
      <c r="K111" s="79"/>
      <c r="L111" s="121">
        <v>399</v>
      </c>
      <c r="M111" s="352">
        <f t="shared" si="1"/>
        <v>239.39999999999998</v>
      </c>
      <c r="N111" s="306" t="s">
        <v>1044</v>
      </c>
      <c r="O111" s="311"/>
      <c r="P111" s="311"/>
      <c r="Q111" s="348"/>
    </row>
    <row r="112" spans="1:17" ht="18.75" x14ac:dyDescent="0.3">
      <c r="A112" s="284"/>
      <c r="B112" s="309" t="s">
        <v>934</v>
      </c>
      <c r="C112" s="308" t="s">
        <v>1038</v>
      </c>
      <c r="D112" s="305" t="s">
        <v>876</v>
      </c>
      <c r="E112" s="305" t="s">
        <v>76</v>
      </c>
      <c r="F112" s="305" t="s">
        <v>118</v>
      </c>
      <c r="G112" s="198"/>
      <c r="H112" s="74"/>
      <c r="I112" s="200"/>
      <c r="J112" s="76"/>
      <c r="K112" s="79"/>
      <c r="L112" s="121">
        <v>399</v>
      </c>
      <c r="M112" s="352">
        <f t="shared" si="1"/>
        <v>239.39999999999998</v>
      </c>
      <c r="N112" s="306" t="s">
        <v>1045</v>
      </c>
      <c r="O112" s="311"/>
      <c r="P112" s="311"/>
      <c r="Q112" s="348"/>
    </row>
    <row r="113" spans="1:17" ht="16.5" x14ac:dyDescent="0.3">
      <c r="A113" s="279"/>
      <c r="B113" s="280"/>
      <c r="C113" s="288"/>
      <c r="D113" s="280"/>
      <c r="E113" s="280"/>
      <c r="F113" s="280"/>
      <c r="G113" s="281"/>
      <c r="H113" s="281"/>
      <c r="I113" s="282"/>
      <c r="J113" s="282"/>
      <c r="K113" s="282"/>
      <c r="L113" s="282"/>
      <c r="M113" s="352">
        <f t="shared" si="1"/>
        <v>0</v>
      </c>
      <c r="N113" s="283"/>
      <c r="O113" s="272"/>
      <c r="P113" s="272"/>
      <c r="Q113" s="348"/>
    </row>
    <row r="114" spans="1:17" ht="18.75" x14ac:dyDescent="0.3">
      <c r="A114" s="284"/>
      <c r="B114" s="309" t="s">
        <v>935</v>
      </c>
      <c r="C114" s="336" t="s">
        <v>1062</v>
      </c>
      <c r="D114" s="335" t="s">
        <v>878</v>
      </c>
      <c r="E114" s="335" t="s">
        <v>109</v>
      </c>
      <c r="F114" s="335" t="s">
        <v>110</v>
      </c>
      <c r="G114" s="198"/>
      <c r="H114" s="74"/>
      <c r="I114" s="200"/>
      <c r="J114" s="76"/>
      <c r="K114" s="79"/>
      <c r="L114" s="121">
        <v>199</v>
      </c>
      <c r="M114" s="352">
        <f t="shared" si="1"/>
        <v>119.39999999999999</v>
      </c>
      <c r="N114" s="334" t="s">
        <v>1048</v>
      </c>
      <c r="O114" s="156"/>
      <c r="P114" s="156"/>
      <c r="Q114" s="348"/>
    </row>
    <row r="115" spans="1:17" ht="16.5" x14ac:dyDescent="0.3">
      <c r="A115" s="104"/>
      <c r="B115" s="309" t="s">
        <v>936</v>
      </c>
      <c r="C115" s="336" t="s">
        <v>1062</v>
      </c>
      <c r="D115" s="335" t="s">
        <v>878</v>
      </c>
      <c r="E115" s="335" t="s">
        <v>111</v>
      </c>
      <c r="F115" s="335" t="s">
        <v>112</v>
      </c>
      <c r="G115" s="198"/>
      <c r="H115" s="74"/>
      <c r="I115" s="200"/>
      <c r="J115" s="76"/>
      <c r="K115" s="79"/>
      <c r="L115" s="121">
        <v>199</v>
      </c>
      <c r="M115" s="352">
        <f t="shared" si="1"/>
        <v>119.39999999999999</v>
      </c>
      <c r="N115" s="334" t="s">
        <v>1049</v>
      </c>
      <c r="O115" s="156"/>
      <c r="P115" s="156"/>
      <c r="Q115" s="348"/>
    </row>
    <row r="116" spans="1:17" ht="16.5" x14ac:dyDescent="0.3">
      <c r="A116" s="104"/>
      <c r="B116" s="309" t="s">
        <v>937</v>
      </c>
      <c r="C116" s="336" t="s">
        <v>1062</v>
      </c>
      <c r="D116" s="335" t="s">
        <v>878</v>
      </c>
      <c r="E116" s="335" t="s">
        <v>113</v>
      </c>
      <c r="F116" s="335" t="s">
        <v>96</v>
      </c>
      <c r="G116" s="198"/>
      <c r="H116" s="74"/>
      <c r="I116" s="200"/>
      <c r="J116" s="76"/>
      <c r="K116" s="79"/>
      <c r="L116" s="121">
        <v>199</v>
      </c>
      <c r="M116" s="352">
        <f t="shared" si="1"/>
        <v>119.39999999999999</v>
      </c>
      <c r="N116" s="333" t="s">
        <v>1050</v>
      </c>
      <c r="O116" s="156"/>
      <c r="P116" s="156"/>
      <c r="Q116" s="348"/>
    </row>
    <row r="117" spans="1:17" ht="16.5" x14ac:dyDescent="0.3">
      <c r="A117" s="104"/>
      <c r="B117" s="309" t="s">
        <v>938</v>
      </c>
      <c r="C117" s="336" t="s">
        <v>1062</v>
      </c>
      <c r="D117" s="335" t="s">
        <v>878</v>
      </c>
      <c r="E117" s="335" t="s">
        <v>114</v>
      </c>
      <c r="F117" s="335" t="s">
        <v>89</v>
      </c>
      <c r="G117" s="198"/>
      <c r="H117" s="74"/>
      <c r="I117" s="200"/>
      <c r="J117" s="76"/>
      <c r="K117" s="79"/>
      <c r="L117" s="121">
        <v>199</v>
      </c>
      <c r="M117" s="352">
        <f t="shared" si="1"/>
        <v>119.39999999999999</v>
      </c>
      <c r="N117" s="334" t="s">
        <v>1051</v>
      </c>
      <c r="O117" s="156"/>
      <c r="P117" s="156"/>
      <c r="Q117" s="348"/>
    </row>
    <row r="118" spans="1:17" ht="16.5" x14ac:dyDescent="0.3">
      <c r="A118" s="104"/>
      <c r="B118" s="309" t="s">
        <v>939</v>
      </c>
      <c r="C118" s="336" t="s">
        <v>1062</v>
      </c>
      <c r="D118" s="335" t="s">
        <v>878</v>
      </c>
      <c r="E118" s="335" t="s">
        <v>6</v>
      </c>
      <c r="F118" s="335" t="s">
        <v>115</v>
      </c>
      <c r="G118" s="198"/>
      <c r="H118" s="74"/>
      <c r="I118" s="200"/>
      <c r="J118" s="76"/>
      <c r="K118" s="79"/>
      <c r="L118" s="121">
        <v>199</v>
      </c>
      <c r="M118" s="352">
        <f t="shared" si="1"/>
        <v>119.39999999999999</v>
      </c>
      <c r="N118" s="334" t="s">
        <v>1052</v>
      </c>
      <c r="O118" s="156"/>
      <c r="P118" s="156"/>
      <c r="Q118" s="348"/>
    </row>
    <row r="119" spans="1:17" ht="16.5" x14ac:dyDescent="0.3">
      <c r="A119" s="104"/>
      <c r="B119" s="309" t="s">
        <v>940</v>
      </c>
      <c r="C119" s="336" t="s">
        <v>1062</v>
      </c>
      <c r="D119" s="335" t="s">
        <v>878</v>
      </c>
      <c r="E119" s="335" t="s">
        <v>116</v>
      </c>
      <c r="F119" s="335" t="s">
        <v>117</v>
      </c>
      <c r="G119" s="198"/>
      <c r="H119" s="74"/>
      <c r="I119" s="200"/>
      <c r="J119" s="76"/>
      <c r="K119" s="79"/>
      <c r="L119" s="121">
        <v>199</v>
      </c>
      <c r="M119" s="352">
        <f t="shared" si="1"/>
        <v>119.39999999999999</v>
      </c>
      <c r="N119" s="334" t="s">
        <v>1053</v>
      </c>
      <c r="O119" s="156"/>
      <c r="P119" s="156"/>
      <c r="Q119" s="348"/>
    </row>
    <row r="120" spans="1:17" ht="16.5" x14ac:dyDescent="0.3">
      <c r="A120" s="104"/>
      <c r="B120" s="309" t="s">
        <v>1046</v>
      </c>
      <c r="C120" s="336" t="s">
        <v>1062</v>
      </c>
      <c r="D120" s="335" t="s">
        <v>878</v>
      </c>
      <c r="E120" s="335" t="s">
        <v>76</v>
      </c>
      <c r="F120" s="335" t="s">
        <v>118</v>
      </c>
      <c r="G120" s="198"/>
      <c r="H120" s="74"/>
      <c r="I120" s="200"/>
      <c r="J120" s="76"/>
      <c r="K120" s="79"/>
      <c r="L120" s="121">
        <v>199</v>
      </c>
      <c r="M120" s="352">
        <f t="shared" si="1"/>
        <v>119.39999999999999</v>
      </c>
      <c r="N120" s="334" t="s">
        <v>1054</v>
      </c>
      <c r="O120" s="156"/>
      <c r="P120" s="156"/>
      <c r="Q120" s="348"/>
    </row>
    <row r="121" spans="1:17" ht="14.45" customHeight="1" x14ac:dyDescent="0.3">
      <c r="A121" s="279"/>
      <c r="B121" s="280"/>
      <c r="C121" s="288"/>
      <c r="D121" s="280"/>
      <c r="E121" s="280"/>
      <c r="F121" s="280"/>
      <c r="G121" s="281"/>
      <c r="H121" s="269"/>
      <c r="I121" s="282"/>
      <c r="J121" s="282"/>
      <c r="K121" s="277"/>
      <c r="L121" s="282"/>
      <c r="M121" s="352">
        <f t="shared" si="1"/>
        <v>0</v>
      </c>
      <c r="N121" s="283"/>
      <c r="O121" s="272"/>
      <c r="P121" s="272"/>
      <c r="Q121" s="348"/>
    </row>
    <row r="122" spans="1:17" ht="18.75" hidden="1" x14ac:dyDescent="0.3">
      <c r="A122" s="284"/>
      <c r="B122" s="102"/>
      <c r="C122" s="287" t="s">
        <v>877</v>
      </c>
      <c r="D122" s="17" t="s">
        <v>517</v>
      </c>
      <c r="E122" s="17" t="s">
        <v>109</v>
      </c>
      <c r="F122" s="17" t="s">
        <v>110</v>
      </c>
      <c r="G122" s="198"/>
      <c r="H122" s="74"/>
      <c r="I122" s="200"/>
      <c r="J122" s="76"/>
      <c r="K122" s="79"/>
      <c r="L122" s="121">
        <v>199</v>
      </c>
      <c r="M122" s="352">
        <f t="shared" si="1"/>
        <v>119.39999999999999</v>
      </c>
      <c r="N122" s="11"/>
      <c r="O122" s="156"/>
      <c r="P122" s="156"/>
      <c r="Q122" s="348"/>
    </row>
    <row r="123" spans="1:17" ht="18.75" hidden="1" x14ac:dyDescent="0.3">
      <c r="A123" s="284"/>
      <c r="B123" s="102"/>
      <c r="C123" s="287" t="s">
        <v>877</v>
      </c>
      <c r="D123" s="17" t="s">
        <v>517</v>
      </c>
      <c r="E123" s="17" t="s">
        <v>111</v>
      </c>
      <c r="F123" s="17" t="s">
        <v>112</v>
      </c>
      <c r="G123" s="198"/>
      <c r="H123" s="74"/>
      <c r="I123" s="200"/>
      <c r="J123" s="76"/>
      <c r="K123" s="79"/>
      <c r="L123" s="121">
        <v>199</v>
      </c>
      <c r="M123" s="352">
        <f t="shared" si="1"/>
        <v>119.39999999999999</v>
      </c>
      <c r="N123" s="11"/>
      <c r="O123" s="156"/>
      <c r="P123" s="156"/>
      <c r="Q123" s="348"/>
    </row>
    <row r="124" spans="1:17" ht="18.75" hidden="1" x14ac:dyDescent="0.3">
      <c r="A124" s="284"/>
      <c r="B124" s="102"/>
      <c r="C124" s="287" t="s">
        <v>877</v>
      </c>
      <c r="D124" s="17" t="s">
        <v>517</v>
      </c>
      <c r="E124" s="107" t="s">
        <v>113</v>
      </c>
      <c r="F124" s="107" t="s">
        <v>96</v>
      </c>
      <c r="G124" s="198"/>
      <c r="H124" s="74"/>
      <c r="I124" s="200"/>
      <c r="J124" s="76"/>
      <c r="K124" s="79"/>
      <c r="L124" s="121">
        <v>199</v>
      </c>
      <c r="M124" s="352">
        <f t="shared" si="1"/>
        <v>119.39999999999999</v>
      </c>
      <c r="N124" s="273"/>
      <c r="O124" s="156"/>
      <c r="P124" s="156"/>
      <c r="Q124" s="348"/>
    </row>
    <row r="125" spans="1:17" ht="18.75" hidden="1" x14ac:dyDescent="0.3">
      <c r="A125" s="284"/>
      <c r="B125" s="102"/>
      <c r="C125" s="287" t="s">
        <v>877</v>
      </c>
      <c r="D125" s="17" t="s">
        <v>517</v>
      </c>
      <c r="E125" s="107" t="s">
        <v>114</v>
      </c>
      <c r="F125" s="107" t="s">
        <v>89</v>
      </c>
      <c r="G125" s="198"/>
      <c r="H125" s="74"/>
      <c r="I125" s="200"/>
      <c r="J125" s="76"/>
      <c r="K125" s="79"/>
      <c r="L125" s="121">
        <v>199</v>
      </c>
      <c r="M125" s="352">
        <f t="shared" si="1"/>
        <v>119.39999999999999</v>
      </c>
      <c r="N125" s="273"/>
      <c r="O125" s="156"/>
      <c r="P125" s="156"/>
      <c r="Q125" s="348"/>
    </row>
    <row r="126" spans="1:17" ht="18.75" hidden="1" x14ac:dyDescent="0.3">
      <c r="A126" s="284"/>
      <c r="B126" s="102"/>
      <c r="C126" s="287" t="s">
        <v>877</v>
      </c>
      <c r="D126" s="17" t="s">
        <v>517</v>
      </c>
      <c r="E126" s="107" t="s">
        <v>6</v>
      </c>
      <c r="F126" s="107" t="s">
        <v>115</v>
      </c>
      <c r="G126" s="198"/>
      <c r="H126" s="74"/>
      <c r="I126" s="200"/>
      <c r="J126" s="76"/>
      <c r="K126" s="79"/>
      <c r="L126" s="121">
        <v>199</v>
      </c>
      <c r="M126" s="352">
        <f t="shared" si="1"/>
        <v>119.39999999999999</v>
      </c>
      <c r="N126" s="273"/>
      <c r="O126" s="156"/>
      <c r="P126" s="156"/>
      <c r="Q126" s="348"/>
    </row>
    <row r="127" spans="1:17" ht="16.5" hidden="1" x14ac:dyDescent="0.3">
      <c r="A127" s="104"/>
      <c r="B127" s="102"/>
      <c r="C127" s="287" t="s">
        <v>877</v>
      </c>
      <c r="D127" s="17" t="s">
        <v>517</v>
      </c>
      <c r="E127" s="107" t="s">
        <v>116</v>
      </c>
      <c r="F127" s="107" t="s">
        <v>117</v>
      </c>
      <c r="G127" s="198"/>
      <c r="H127" s="74"/>
      <c r="I127" s="200"/>
      <c r="J127" s="76"/>
      <c r="K127" s="79"/>
      <c r="L127" s="121">
        <v>199</v>
      </c>
      <c r="M127" s="352">
        <f t="shared" si="1"/>
        <v>119.39999999999999</v>
      </c>
      <c r="N127" s="273"/>
      <c r="O127" s="156"/>
      <c r="P127" s="156"/>
      <c r="Q127" s="348"/>
    </row>
    <row r="128" spans="1:17" ht="16.5" hidden="1" x14ac:dyDescent="0.3">
      <c r="A128" s="104"/>
      <c r="B128" s="102"/>
      <c r="C128" s="287" t="s">
        <v>877</v>
      </c>
      <c r="D128" s="17" t="s">
        <v>517</v>
      </c>
      <c r="E128" s="17" t="s">
        <v>76</v>
      </c>
      <c r="F128" s="17" t="s">
        <v>118</v>
      </c>
      <c r="G128" s="198"/>
      <c r="H128" s="74"/>
      <c r="I128" s="200"/>
      <c r="J128" s="76"/>
      <c r="K128" s="79"/>
      <c r="L128" s="121">
        <v>199</v>
      </c>
      <c r="M128" s="352">
        <f t="shared" si="1"/>
        <v>119.39999999999999</v>
      </c>
      <c r="N128" s="11"/>
      <c r="O128" s="156"/>
      <c r="P128" s="156"/>
      <c r="Q128" s="348"/>
    </row>
    <row r="129" spans="1:17" ht="16.5" hidden="1" x14ac:dyDescent="0.3">
      <c r="A129" s="279"/>
      <c r="B129" s="280"/>
      <c r="C129" s="288"/>
      <c r="D129" s="280"/>
      <c r="E129" s="280"/>
      <c r="F129" s="280"/>
      <c r="G129" s="281"/>
      <c r="H129" s="281"/>
      <c r="I129" s="282"/>
      <c r="J129" s="282"/>
      <c r="K129" s="282"/>
      <c r="L129" s="282"/>
      <c r="M129" s="352">
        <f t="shared" si="1"/>
        <v>0</v>
      </c>
      <c r="N129" s="283"/>
      <c r="O129" s="272"/>
      <c r="P129" s="272"/>
      <c r="Q129" s="348"/>
    </row>
    <row r="130" spans="1:17" s="344" customFormat="1" ht="16.5" x14ac:dyDescent="0.3">
      <c r="A130" s="268"/>
      <c r="B130" s="331" t="s">
        <v>1055</v>
      </c>
      <c r="C130" s="336" t="s">
        <v>1047</v>
      </c>
      <c r="D130" s="335" t="s">
        <v>517</v>
      </c>
      <c r="E130" s="335" t="s">
        <v>109</v>
      </c>
      <c r="F130" s="335" t="s">
        <v>110</v>
      </c>
      <c r="G130" s="198"/>
      <c r="H130" s="74"/>
      <c r="I130" s="200"/>
      <c r="J130" s="76"/>
      <c r="K130" s="79"/>
      <c r="L130" s="121">
        <v>199</v>
      </c>
      <c r="M130" s="352">
        <f t="shared" si="1"/>
        <v>119.39999999999999</v>
      </c>
      <c r="N130" s="334" t="s">
        <v>1063</v>
      </c>
      <c r="O130" s="330"/>
      <c r="P130" s="330"/>
      <c r="Q130" s="348"/>
    </row>
    <row r="131" spans="1:17" s="344" customFormat="1" ht="16.5" x14ac:dyDescent="0.3">
      <c r="A131" s="268"/>
      <c r="B131" s="331" t="s">
        <v>1056</v>
      </c>
      <c r="C131" s="336" t="s">
        <v>1047</v>
      </c>
      <c r="D131" s="335" t="s">
        <v>517</v>
      </c>
      <c r="E131" s="335" t="s">
        <v>111</v>
      </c>
      <c r="F131" s="335" t="s">
        <v>112</v>
      </c>
      <c r="G131" s="198"/>
      <c r="H131" s="74"/>
      <c r="I131" s="200"/>
      <c r="J131" s="76"/>
      <c r="K131" s="79"/>
      <c r="L131" s="121">
        <v>199</v>
      </c>
      <c r="M131" s="352">
        <f t="shared" si="1"/>
        <v>119.39999999999999</v>
      </c>
      <c r="N131" s="334" t="s">
        <v>1064</v>
      </c>
      <c r="O131" s="330"/>
      <c r="P131" s="330"/>
      <c r="Q131" s="348"/>
    </row>
    <row r="132" spans="1:17" s="344" customFormat="1" ht="16.5" x14ac:dyDescent="0.3">
      <c r="A132" s="268"/>
      <c r="B132" s="331" t="s">
        <v>1057</v>
      </c>
      <c r="C132" s="336" t="s">
        <v>1047</v>
      </c>
      <c r="D132" s="335" t="s">
        <v>517</v>
      </c>
      <c r="E132" s="335" t="s">
        <v>113</v>
      </c>
      <c r="F132" s="335" t="s">
        <v>96</v>
      </c>
      <c r="G132" s="198"/>
      <c r="H132" s="74"/>
      <c r="I132" s="200"/>
      <c r="J132" s="76"/>
      <c r="K132" s="79"/>
      <c r="L132" s="121">
        <v>199</v>
      </c>
      <c r="M132" s="352">
        <f t="shared" si="1"/>
        <v>119.39999999999999</v>
      </c>
      <c r="N132" s="333" t="s">
        <v>1065</v>
      </c>
      <c r="O132" s="330"/>
      <c r="P132" s="330"/>
      <c r="Q132" s="348"/>
    </row>
    <row r="133" spans="1:17" s="344" customFormat="1" ht="16.5" x14ac:dyDescent="0.3">
      <c r="A133" s="268"/>
      <c r="B133" s="331" t="s">
        <v>1058</v>
      </c>
      <c r="C133" s="336" t="s">
        <v>1047</v>
      </c>
      <c r="D133" s="335" t="s">
        <v>517</v>
      </c>
      <c r="E133" s="335" t="s">
        <v>114</v>
      </c>
      <c r="F133" s="335" t="s">
        <v>89</v>
      </c>
      <c r="G133" s="198"/>
      <c r="H133" s="74"/>
      <c r="I133" s="200"/>
      <c r="J133" s="76"/>
      <c r="K133" s="79"/>
      <c r="L133" s="121">
        <v>199</v>
      </c>
      <c r="M133" s="352">
        <f t="shared" si="1"/>
        <v>119.39999999999999</v>
      </c>
      <c r="N133" s="334" t="s">
        <v>1066</v>
      </c>
      <c r="O133" s="330"/>
      <c r="P133" s="330"/>
      <c r="Q133" s="348"/>
    </row>
    <row r="134" spans="1:17" s="344" customFormat="1" ht="16.5" x14ac:dyDescent="0.3">
      <c r="A134" s="268"/>
      <c r="B134" s="331" t="s">
        <v>1059</v>
      </c>
      <c r="C134" s="336" t="s">
        <v>1047</v>
      </c>
      <c r="D134" s="335" t="s">
        <v>517</v>
      </c>
      <c r="E134" s="335" t="s">
        <v>6</v>
      </c>
      <c r="F134" s="335" t="s">
        <v>115</v>
      </c>
      <c r="G134" s="198"/>
      <c r="H134" s="74"/>
      <c r="I134" s="200"/>
      <c r="J134" s="76"/>
      <c r="K134" s="79"/>
      <c r="L134" s="121">
        <v>199</v>
      </c>
      <c r="M134" s="352">
        <f t="shared" si="1"/>
        <v>119.39999999999999</v>
      </c>
      <c r="N134" s="334" t="s">
        <v>1067</v>
      </c>
      <c r="O134" s="330"/>
      <c r="P134" s="330"/>
      <c r="Q134" s="348"/>
    </row>
    <row r="135" spans="1:17" s="344" customFormat="1" ht="16.5" x14ac:dyDescent="0.3">
      <c r="A135" s="268"/>
      <c r="B135" s="331" t="s">
        <v>1060</v>
      </c>
      <c r="C135" s="336" t="s">
        <v>1047</v>
      </c>
      <c r="D135" s="335" t="s">
        <v>517</v>
      </c>
      <c r="E135" s="335" t="s">
        <v>116</v>
      </c>
      <c r="F135" s="335" t="s">
        <v>117</v>
      </c>
      <c r="G135" s="198"/>
      <c r="H135" s="74"/>
      <c r="I135" s="200"/>
      <c r="J135" s="76"/>
      <c r="K135" s="79"/>
      <c r="L135" s="121">
        <v>199</v>
      </c>
      <c r="M135" s="352">
        <f t="shared" si="1"/>
        <v>119.39999999999999</v>
      </c>
      <c r="N135" s="334" t="s">
        <v>1068</v>
      </c>
      <c r="O135" s="330"/>
      <c r="P135" s="330"/>
      <c r="Q135" s="348"/>
    </row>
    <row r="136" spans="1:17" s="344" customFormat="1" ht="16.5" x14ac:dyDescent="0.3">
      <c r="A136" s="268"/>
      <c r="B136" s="331" t="s">
        <v>1061</v>
      </c>
      <c r="C136" s="336" t="s">
        <v>1047</v>
      </c>
      <c r="D136" s="335" t="s">
        <v>517</v>
      </c>
      <c r="E136" s="335" t="s">
        <v>76</v>
      </c>
      <c r="F136" s="335" t="s">
        <v>118</v>
      </c>
      <c r="G136" s="198"/>
      <c r="H136" s="74"/>
      <c r="I136" s="200"/>
      <c r="J136" s="76"/>
      <c r="K136" s="79"/>
      <c r="L136" s="121">
        <v>199</v>
      </c>
      <c r="M136" s="352">
        <f t="shared" si="1"/>
        <v>119.39999999999999</v>
      </c>
      <c r="N136" s="334" t="s">
        <v>1069</v>
      </c>
      <c r="O136" s="330"/>
      <c r="P136" s="330"/>
      <c r="Q136" s="348"/>
    </row>
    <row r="137" spans="1:17" s="344" customFormat="1" ht="16.5" x14ac:dyDescent="0.3">
      <c r="A137" s="268"/>
      <c r="B137" s="266"/>
      <c r="C137" s="286"/>
      <c r="D137" s="266"/>
      <c r="E137" s="266"/>
      <c r="F137" s="266"/>
      <c r="G137" s="269"/>
      <c r="H137" s="269"/>
      <c r="I137" s="270"/>
      <c r="J137" s="270"/>
      <c r="K137" s="270"/>
      <c r="L137" s="270"/>
      <c r="M137" s="352">
        <f t="shared" si="1"/>
        <v>0</v>
      </c>
      <c r="N137" s="271"/>
      <c r="O137" s="332"/>
      <c r="P137" s="332"/>
      <c r="Q137" s="348"/>
    </row>
    <row r="138" spans="1:17" ht="16.5" x14ac:dyDescent="0.3">
      <c r="A138" s="93"/>
      <c r="B138" s="17" t="s">
        <v>119</v>
      </c>
      <c r="C138" s="287" t="s">
        <v>120</v>
      </c>
      <c r="D138" s="17" t="s">
        <v>22</v>
      </c>
      <c r="E138" s="17" t="s">
        <v>121</v>
      </c>
      <c r="F138" s="17"/>
      <c r="G138" s="198"/>
      <c r="H138" s="74"/>
      <c r="I138" s="200"/>
      <c r="J138" s="76"/>
      <c r="K138" s="79"/>
      <c r="L138" s="121">
        <v>169</v>
      </c>
      <c r="M138" s="352">
        <f t="shared" si="1"/>
        <v>101.39999999999999</v>
      </c>
      <c r="N138" s="11" t="s">
        <v>122</v>
      </c>
      <c r="O138" s="156"/>
      <c r="P138" s="156"/>
      <c r="Q138" s="348"/>
    </row>
    <row r="139" spans="1:17" ht="16.5" x14ac:dyDescent="0.3">
      <c r="A139" s="93"/>
      <c r="B139" s="17" t="s">
        <v>123</v>
      </c>
      <c r="C139" s="287" t="s">
        <v>120</v>
      </c>
      <c r="D139" s="17" t="s">
        <v>4</v>
      </c>
      <c r="E139" s="17" t="s">
        <v>121</v>
      </c>
      <c r="F139" s="17"/>
      <c r="G139" s="198"/>
      <c r="H139" s="74"/>
      <c r="I139" s="200"/>
      <c r="J139" s="76"/>
      <c r="K139" s="79"/>
      <c r="L139" s="121">
        <v>169</v>
      </c>
      <c r="M139" s="352">
        <f t="shared" si="1"/>
        <v>101.39999999999999</v>
      </c>
      <c r="N139" s="11" t="s">
        <v>124</v>
      </c>
      <c r="O139" s="156"/>
      <c r="P139" s="156"/>
      <c r="Q139" s="348"/>
    </row>
    <row r="140" spans="1:17" ht="16.5" x14ac:dyDescent="0.3">
      <c r="A140" s="93"/>
      <c r="B140" s="95" t="s">
        <v>125</v>
      </c>
      <c r="C140" s="285" t="s">
        <v>126</v>
      </c>
      <c r="D140" s="95" t="s">
        <v>22</v>
      </c>
      <c r="E140" s="95" t="s">
        <v>121</v>
      </c>
      <c r="F140" s="95"/>
      <c r="G140" s="219"/>
      <c r="H140" s="103"/>
      <c r="I140" s="249"/>
      <c r="J140" s="250"/>
      <c r="K140" s="248"/>
      <c r="L140" s="105">
        <v>99</v>
      </c>
      <c r="M140" s="352">
        <f t="shared" si="1"/>
        <v>59.4</v>
      </c>
      <c r="N140" s="153" t="s">
        <v>127</v>
      </c>
      <c r="O140" s="251"/>
      <c r="P140" s="251"/>
      <c r="Q140" s="348"/>
    </row>
    <row r="141" spans="1:17" ht="16.5" x14ac:dyDescent="0.3">
      <c r="A141" s="93"/>
      <c r="B141" s="17" t="s">
        <v>128</v>
      </c>
      <c r="C141" s="287" t="s">
        <v>129</v>
      </c>
      <c r="D141" s="17" t="s">
        <v>22</v>
      </c>
      <c r="E141" s="17" t="s">
        <v>121</v>
      </c>
      <c r="F141" s="17"/>
      <c r="G141" s="198"/>
      <c r="H141" s="74"/>
      <c r="I141" s="200"/>
      <c r="J141" s="76"/>
      <c r="K141" s="79"/>
      <c r="L141" s="121" t="s">
        <v>488</v>
      </c>
      <c r="M141" s="352">
        <f t="shared" si="1"/>
        <v>119.39999999999999</v>
      </c>
      <c r="N141" s="11" t="s">
        <v>130</v>
      </c>
      <c r="O141" s="156"/>
      <c r="P141" s="156"/>
      <c r="Q141" s="348"/>
    </row>
    <row r="142" spans="1:17" ht="16.5" x14ac:dyDescent="0.3">
      <c r="A142" s="93"/>
      <c r="B142" s="17" t="s">
        <v>131</v>
      </c>
      <c r="C142" s="287" t="s">
        <v>129</v>
      </c>
      <c r="D142" s="17" t="s">
        <v>4</v>
      </c>
      <c r="E142" s="17" t="s">
        <v>121</v>
      </c>
      <c r="F142" s="17"/>
      <c r="G142" s="198"/>
      <c r="H142" s="74"/>
      <c r="I142" s="200"/>
      <c r="J142" s="76"/>
      <c r="K142" s="79"/>
      <c r="L142" s="121" t="s">
        <v>488</v>
      </c>
      <c r="M142" s="352">
        <f t="shared" ref="M142:M143" si="2">L142*0.6</f>
        <v>119.39999999999999</v>
      </c>
      <c r="N142" s="11" t="s">
        <v>132</v>
      </c>
      <c r="O142" s="156"/>
      <c r="P142" s="156"/>
      <c r="Q142" s="348"/>
    </row>
    <row r="143" spans="1:17" ht="16.5" x14ac:dyDescent="0.3">
      <c r="A143" s="93"/>
      <c r="B143" s="17" t="s">
        <v>133</v>
      </c>
      <c r="C143" s="287" t="s">
        <v>134</v>
      </c>
      <c r="D143" s="17" t="s">
        <v>22</v>
      </c>
      <c r="E143" s="17" t="s">
        <v>121</v>
      </c>
      <c r="F143" s="17"/>
      <c r="G143" s="198"/>
      <c r="H143" s="74"/>
      <c r="I143" s="200"/>
      <c r="J143" s="76"/>
      <c r="K143" s="79"/>
      <c r="L143" s="121" t="s">
        <v>488</v>
      </c>
      <c r="M143" s="352">
        <f t="shared" si="2"/>
        <v>119.39999999999999</v>
      </c>
      <c r="N143" s="11" t="s">
        <v>135</v>
      </c>
      <c r="O143" s="156"/>
      <c r="P143" s="156"/>
      <c r="Q143" s="348"/>
    </row>
  </sheetData>
  <phoneticPr fontId="4" type="noConversion"/>
  <conditionalFormatting sqref="K13:K19 K21:K27 K37:K43 K45:K51 K53:K59 K80 K138:K143 K61:K67 K71">
    <cfRule type="expression" dxfId="101" priority="39" stopIfTrue="1">
      <formula>OR(#REF!="J",#REF!="x")</formula>
    </cfRule>
    <cfRule type="expression" dxfId="100" priority="40" stopIfTrue="1">
      <formula>NOT(OR(#REF!="J",#REF!="x") )</formula>
    </cfRule>
  </conditionalFormatting>
  <conditionalFormatting sqref="K73:K79">
    <cfRule type="expression" dxfId="99" priority="37" stopIfTrue="1">
      <formula>OR(#REF!="J",#REF!="x")</formula>
    </cfRule>
    <cfRule type="expression" dxfId="98" priority="38" stopIfTrue="1">
      <formula>NOT(OR(#REF!="J",#REF!="x") )</formula>
    </cfRule>
  </conditionalFormatting>
  <conditionalFormatting sqref="K81:K87">
    <cfRule type="expression" dxfId="97" priority="35" stopIfTrue="1">
      <formula>OR(#REF!="J",#REF!="x")</formula>
    </cfRule>
    <cfRule type="expression" dxfId="96" priority="36" stopIfTrue="1">
      <formula>NOT(OR(#REF!="J",#REF!="x") )</formula>
    </cfRule>
  </conditionalFormatting>
  <conditionalFormatting sqref="K114:K121">
    <cfRule type="expression" dxfId="95" priority="29" stopIfTrue="1">
      <formula>OR(#REF!="J",#REF!="x")</formula>
    </cfRule>
    <cfRule type="expression" dxfId="94" priority="30" stopIfTrue="1">
      <formula>NOT(OR(#REF!="J",#REF!="x") )</formula>
    </cfRule>
  </conditionalFormatting>
  <conditionalFormatting sqref="K29:K35">
    <cfRule type="expression" dxfId="93" priority="27" stopIfTrue="1">
      <formula>OR(#REF!="J",#REF!="x")</formula>
    </cfRule>
    <cfRule type="expression" dxfId="92" priority="28" stopIfTrue="1">
      <formula>NOT(OR(#REF!="J",#REF!="x") )</formula>
    </cfRule>
  </conditionalFormatting>
  <conditionalFormatting sqref="K122:K128">
    <cfRule type="expression" dxfId="91" priority="23" stopIfTrue="1">
      <formula>OR(#REF!="J",#REF!="x")</formula>
    </cfRule>
    <cfRule type="expression" dxfId="90" priority="24" stopIfTrue="1">
      <formula>NOT(OR(#REF!="J",#REF!="x") )</formula>
    </cfRule>
  </conditionalFormatting>
  <conditionalFormatting sqref="K68:K70">
    <cfRule type="expression" dxfId="89" priority="17" stopIfTrue="1">
      <formula>OR(#REF!="J",#REF!="x")</formula>
    </cfRule>
    <cfRule type="expression" dxfId="88" priority="18" stopIfTrue="1">
      <formula>NOT(OR(#REF!="J",#REF!="x") )</formula>
    </cfRule>
  </conditionalFormatting>
  <conditionalFormatting sqref="K89:K95">
    <cfRule type="expression" dxfId="87" priority="13" stopIfTrue="1">
      <formula>OR(#REF!="J",#REF!="x")</formula>
    </cfRule>
    <cfRule type="expression" dxfId="86" priority="14" stopIfTrue="1">
      <formula>NOT(OR(#REF!="J",#REF!="x") )</formula>
    </cfRule>
  </conditionalFormatting>
  <conditionalFormatting sqref="K98:K104">
    <cfRule type="expression" dxfId="85" priority="11" stopIfTrue="1">
      <formula>OR(#REF!="J",#REF!="x")</formula>
    </cfRule>
    <cfRule type="expression" dxfId="84" priority="12" stopIfTrue="1">
      <formula>NOT(OR(#REF!="J",#REF!="x") )</formula>
    </cfRule>
  </conditionalFormatting>
  <conditionalFormatting sqref="K130:K136">
    <cfRule type="expression" dxfId="83" priority="1" stopIfTrue="1">
      <formula>OR(#REF!="J",#REF!="x")</formula>
    </cfRule>
    <cfRule type="expression" dxfId="82" priority="2" stopIfTrue="1">
      <formula>NOT(OR(#REF!="J",#REF!="x") )</formula>
    </cfRule>
  </conditionalFormatting>
  <conditionalFormatting sqref="K106:K112">
    <cfRule type="expression" dxfId="81" priority="5" stopIfTrue="1">
      <formula>OR(#REF!="J",#REF!="x")</formula>
    </cfRule>
    <cfRule type="expression" dxfId="80" priority="6" stopIfTrue="1">
      <formula>NOT(OR(#REF!="J",#REF!="x") )</formula>
    </cfRule>
  </conditionalFormatting>
  <pageMargins left="0.19685039370078741" right="0.19685039370078741" top="0.2" bottom="0.19685039370078741" header="0.30000000000000004" footer="0.3000000000000000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2"/>
  <sheetViews>
    <sheetView view="pageLayout" workbookViewId="0">
      <selection activeCell="R16" sqref="R16"/>
    </sheetView>
  </sheetViews>
  <sheetFormatPr defaultColWidth="11" defaultRowHeight="15.75" x14ac:dyDescent="0.25"/>
  <cols>
    <col min="1" max="1" width="9.875" customWidth="1"/>
    <col min="2" max="2" width="5.625" customWidth="1"/>
    <col min="3" max="3" width="23.875" customWidth="1"/>
    <col min="4" max="4" width="6" bestFit="1" customWidth="1"/>
    <col min="5" max="5" width="7.875" bestFit="1" customWidth="1"/>
    <col min="6" max="6" width="0.125" customWidth="1"/>
    <col min="7" max="7" width="7" hidden="1" customWidth="1"/>
    <col min="8" max="8" width="8.125" hidden="1" customWidth="1"/>
    <col min="9" max="9" width="5.875" hidden="1" customWidth="1"/>
    <col min="10" max="10" width="7.125" hidden="1" customWidth="1"/>
    <col min="11" max="11" width="6.625" hidden="1" customWidth="1"/>
    <col min="12" max="12" width="5.375" bestFit="1" customWidth="1"/>
    <col min="13" max="13" width="7.5" style="344" customWidth="1"/>
    <col min="14" max="14" width="7.5" customWidth="1"/>
    <col min="15" max="15" width="6.625" customWidth="1"/>
    <col min="16" max="16" width="8.125" customWidth="1"/>
    <col min="22" max="22" width="11" customWidth="1"/>
  </cols>
  <sheetData>
    <row r="1" spans="1:16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6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6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6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6" ht="9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hidden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6" hidden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6" ht="16.5" x14ac:dyDescent="0.3">
      <c r="A11" s="44" t="s">
        <v>480</v>
      </c>
      <c r="B11" s="45" t="s">
        <v>481</v>
      </c>
      <c r="C11" s="45" t="s">
        <v>482</v>
      </c>
      <c r="D11" s="46" t="s">
        <v>483</v>
      </c>
      <c r="E11" s="46" t="s">
        <v>484</v>
      </c>
      <c r="F11" s="47"/>
      <c r="G11" s="48"/>
      <c r="H11" s="109"/>
      <c r="I11" s="48"/>
      <c r="J11" s="109"/>
      <c r="K11" s="46"/>
      <c r="L11" s="49" t="s">
        <v>487</v>
      </c>
      <c r="M11" s="49" t="s">
        <v>1195</v>
      </c>
      <c r="N11" s="49" t="s">
        <v>1</v>
      </c>
      <c r="O11" s="110"/>
      <c r="P11" s="479" t="s">
        <v>1196</v>
      </c>
    </row>
    <row r="12" spans="1:16" ht="16.5" x14ac:dyDescent="0.3">
      <c r="A12" s="329"/>
      <c r="B12" s="17" t="s">
        <v>136</v>
      </c>
      <c r="C12" s="335" t="s">
        <v>1070</v>
      </c>
      <c r="D12" s="17" t="s">
        <v>835</v>
      </c>
      <c r="E12" s="17" t="s">
        <v>137</v>
      </c>
      <c r="F12" s="17"/>
      <c r="G12" s="202"/>
      <c r="H12" s="54"/>
      <c r="I12" s="205"/>
      <c r="J12" s="56"/>
      <c r="K12" s="78"/>
      <c r="L12" s="58">
        <v>149</v>
      </c>
      <c r="M12" s="467">
        <f>L12*0.6</f>
        <v>89.399999999999991</v>
      </c>
      <c r="N12" s="29" t="s">
        <v>138</v>
      </c>
      <c r="O12" s="156"/>
      <c r="P12" s="156"/>
    </row>
    <row r="13" spans="1:16" ht="16.5" x14ac:dyDescent="0.3">
      <c r="A13" s="329"/>
      <c r="B13" s="335" t="s">
        <v>141</v>
      </c>
      <c r="C13" s="320" t="s">
        <v>1071</v>
      </c>
      <c r="D13" s="17" t="s">
        <v>530</v>
      </c>
      <c r="E13" s="17" t="s">
        <v>139</v>
      </c>
      <c r="F13" s="17"/>
      <c r="G13" s="202"/>
      <c r="H13" s="54"/>
      <c r="I13" s="205"/>
      <c r="J13" s="56"/>
      <c r="K13" s="78"/>
      <c r="L13" s="58">
        <v>149</v>
      </c>
      <c r="M13" s="467">
        <f t="shared" ref="M13:M76" si="0">L13*0.6</f>
        <v>89.399999999999991</v>
      </c>
      <c r="N13" s="29" t="s">
        <v>140</v>
      </c>
      <c r="O13" s="156"/>
      <c r="P13" s="156"/>
    </row>
    <row r="14" spans="1:16" ht="16.5" x14ac:dyDescent="0.3">
      <c r="A14" s="329"/>
      <c r="B14" s="17" t="s">
        <v>142</v>
      </c>
      <c r="C14" s="95" t="s">
        <v>143</v>
      </c>
      <c r="D14" s="17" t="s">
        <v>530</v>
      </c>
      <c r="E14" s="17" t="s">
        <v>144</v>
      </c>
      <c r="F14" s="17"/>
      <c r="G14" s="202"/>
      <c r="H14" s="54"/>
      <c r="I14" s="205"/>
      <c r="J14" s="56"/>
      <c r="K14" s="78"/>
      <c r="L14" s="58">
        <v>199</v>
      </c>
      <c r="M14" s="467">
        <f t="shared" si="0"/>
        <v>119.39999999999999</v>
      </c>
      <c r="N14" s="29" t="s">
        <v>145</v>
      </c>
      <c r="O14" s="156"/>
      <c r="P14" s="156"/>
    </row>
    <row r="15" spans="1:16" ht="16.5" x14ac:dyDescent="0.3">
      <c r="A15" s="329"/>
      <c r="B15" s="17" t="s">
        <v>146</v>
      </c>
      <c r="C15" s="95" t="s">
        <v>147</v>
      </c>
      <c r="D15" s="17" t="s">
        <v>148</v>
      </c>
      <c r="E15" s="17" t="s">
        <v>115</v>
      </c>
      <c r="F15" s="17"/>
      <c r="G15" s="202"/>
      <c r="H15" s="54"/>
      <c r="I15" s="205"/>
      <c r="J15" s="56"/>
      <c r="K15" s="78"/>
      <c r="L15" s="58">
        <v>249</v>
      </c>
      <c r="M15" s="467">
        <f t="shared" si="0"/>
        <v>149.4</v>
      </c>
      <c r="N15" s="29" t="s">
        <v>149</v>
      </c>
      <c r="O15" s="156"/>
      <c r="P15" s="156"/>
    </row>
    <row r="16" spans="1:16" ht="16.5" x14ac:dyDescent="0.3">
      <c r="A16" s="329"/>
      <c r="B16" s="17" t="s">
        <v>150</v>
      </c>
      <c r="C16" s="95" t="s">
        <v>147</v>
      </c>
      <c r="D16" s="17" t="s">
        <v>148</v>
      </c>
      <c r="E16" s="17" t="s">
        <v>89</v>
      </c>
      <c r="F16" s="17"/>
      <c r="G16" s="202"/>
      <c r="H16" s="54"/>
      <c r="I16" s="205"/>
      <c r="J16" s="56"/>
      <c r="K16" s="78"/>
      <c r="L16" s="58">
        <v>249</v>
      </c>
      <c r="M16" s="467">
        <f t="shared" si="0"/>
        <v>149.4</v>
      </c>
      <c r="N16" s="29" t="s">
        <v>151</v>
      </c>
      <c r="O16" s="156"/>
      <c r="P16" s="156"/>
    </row>
    <row r="17" spans="1:16" ht="16.5" x14ac:dyDescent="0.3">
      <c r="A17" s="329"/>
      <c r="B17" s="17" t="s">
        <v>152</v>
      </c>
      <c r="C17" s="95" t="s">
        <v>147</v>
      </c>
      <c r="D17" s="17" t="s">
        <v>148</v>
      </c>
      <c r="E17" s="17" t="s">
        <v>96</v>
      </c>
      <c r="F17" s="17"/>
      <c r="G17" s="202"/>
      <c r="H17" s="54"/>
      <c r="I17" s="205"/>
      <c r="J17" s="56"/>
      <c r="K17" s="78"/>
      <c r="L17" s="58">
        <v>249</v>
      </c>
      <c r="M17" s="467">
        <f t="shared" si="0"/>
        <v>149.4</v>
      </c>
      <c r="N17" s="29" t="s">
        <v>153</v>
      </c>
      <c r="O17" s="156"/>
      <c r="P17" s="156"/>
    </row>
    <row r="18" spans="1:16" ht="16.5" x14ac:dyDescent="0.3">
      <c r="A18" s="329"/>
      <c r="B18" s="17" t="s">
        <v>154</v>
      </c>
      <c r="C18" s="95" t="s">
        <v>563</v>
      </c>
      <c r="D18" s="17" t="s">
        <v>22</v>
      </c>
      <c r="E18" s="17" t="s">
        <v>121</v>
      </c>
      <c r="F18" s="17"/>
      <c r="G18" s="202"/>
      <c r="H18" s="54"/>
      <c r="I18" s="205"/>
      <c r="J18" s="56"/>
      <c r="K18" s="78"/>
      <c r="L18" s="58">
        <v>699</v>
      </c>
      <c r="M18" s="467">
        <f t="shared" si="0"/>
        <v>419.4</v>
      </c>
      <c r="N18" s="29" t="s">
        <v>155</v>
      </c>
      <c r="O18" s="156"/>
      <c r="P18" s="156"/>
    </row>
    <row r="19" spans="1:16" ht="17.25" thickBot="1" x14ac:dyDescent="0.35">
      <c r="A19" s="329"/>
      <c r="B19" s="22" t="s">
        <v>156</v>
      </c>
      <c r="C19" s="96" t="s">
        <v>157</v>
      </c>
      <c r="D19" s="22" t="s">
        <v>22</v>
      </c>
      <c r="E19" s="22" t="s">
        <v>158</v>
      </c>
      <c r="F19" s="22"/>
      <c r="G19" s="203"/>
      <c r="H19" s="159"/>
      <c r="I19" s="206"/>
      <c r="J19" s="161"/>
      <c r="K19" s="84"/>
      <c r="L19" s="71">
        <v>599</v>
      </c>
      <c r="M19" s="467">
        <f t="shared" si="0"/>
        <v>359.4</v>
      </c>
      <c r="N19" s="111" t="s">
        <v>159</v>
      </c>
      <c r="O19" s="229"/>
      <c r="P19" s="156"/>
    </row>
    <row r="20" spans="1:16" ht="16.5" x14ac:dyDescent="0.3">
      <c r="A20" s="328"/>
      <c r="B20" s="319" t="s">
        <v>532</v>
      </c>
      <c r="C20" s="201" t="s">
        <v>533</v>
      </c>
      <c r="D20" s="86" t="s">
        <v>530</v>
      </c>
      <c r="E20" s="86" t="s">
        <v>538</v>
      </c>
      <c r="F20" s="86"/>
      <c r="G20" s="204"/>
      <c r="H20" s="67"/>
      <c r="I20" s="207"/>
      <c r="J20" s="68"/>
      <c r="K20" s="87"/>
      <c r="L20" s="88">
        <v>499</v>
      </c>
      <c r="M20" s="467">
        <f t="shared" si="0"/>
        <v>299.39999999999998</v>
      </c>
      <c r="N20" s="112" t="s">
        <v>534</v>
      </c>
      <c r="O20" s="173"/>
      <c r="P20" s="156"/>
    </row>
    <row r="21" spans="1:16" ht="16.5" x14ac:dyDescent="0.3">
      <c r="A21" s="328"/>
      <c r="B21" s="318" t="s">
        <v>535</v>
      </c>
      <c r="C21" s="95" t="s">
        <v>537</v>
      </c>
      <c r="D21" s="17" t="s">
        <v>530</v>
      </c>
      <c r="E21" s="17" t="s">
        <v>538</v>
      </c>
      <c r="F21" s="17"/>
      <c r="G21" s="202"/>
      <c r="H21" s="54"/>
      <c r="I21" s="205"/>
      <c r="J21" s="56"/>
      <c r="K21" s="78"/>
      <c r="L21" s="58">
        <v>99</v>
      </c>
      <c r="M21" s="467">
        <f t="shared" si="0"/>
        <v>59.4</v>
      </c>
      <c r="N21" s="29" t="s">
        <v>536</v>
      </c>
      <c r="O21" s="156"/>
      <c r="P21" s="156"/>
    </row>
    <row r="22" spans="1:16" ht="16.5" x14ac:dyDescent="0.3">
      <c r="A22" s="328"/>
      <c r="B22" s="318" t="s">
        <v>539</v>
      </c>
      <c r="C22" s="331" t="s">
        <v>540</v>
      </c>
      <c r="D22" s="17" t="s">
        <v>530</v>
      </c>
      <c r="E22" s="17" t="s">
        <v>538</v>
      </c>
      <c r="F22" s="17"/>
      <c r="G22" s="202"/>
      <c r="H22" s="54"/>
      <c r="I22" s="205"/>
      <c r="J22" s="56"/>
      <c r="K22" s="78"/>
      <c r="L22" s="58">
        <v>199</v>
      </c>
      <c r="M22" s="467">
        <f t="shared" si="0"/>
        <v>119.39999999999999</v>
      </c>
      <c r="N22" s="317" t="s">
        <v>541</v>
      </c>
      <c r="O22" s="156"/>
      <c r="P22" s="156"/>
    </row>
    <row r="23" spans="1:16" ht="16.5" x14ac:dyDescent="0.3">
      <c r="A23" s="328"/>
      <c r="B23" s="318" t="s">
        <v>542</v>
      </c>
      <c r="C23" s="331" t="s">
        <v>545</v>
      </c>
      <c r="D23" s="17" t="s">
        <v>530</v>
      </c>
      <c r="E23" s="17" t="s">
        <v>538</v>
      </c>
      <c r="F23" s="17"/>
      <c r="G23" s="202"/>
      <c r="H23" s="54"/>
      <c r="I23" s="205"/>
      <c r="J23" s="56"/>
      <c r="K23" s="78"/>
      <c r="L23" s="58">
        <v>199</v>
      </c>
      <c r="M23" s="467">
        <f t="shared" si="0"/>
        <v>119.39999999999999</v>
      </c>
      <c r="N23" s="317" t="s">
        <v>543</v>
      </c>
      <c r="O23" s="156"/>
      <c r="P23" s="156"/>
    </row>
    <row r="24" spans="1:16" ht="16.5" x14ac:dyDescent="0.3">
      <c r="A24" s="328"/>
      <c r="B24" s="318" t="s">
        <v>544</v>
      </c>
      <c r="C24" s="95" t="s">
        <v>545</v>
      </c>
      <c r="D24" s="17" t="s">
        <v>530</v>
      </c>
      <c r="E24" s="17" t="s">
        <v>538</v>
      </c>
      <c r="F24" s="17"/>
      <c r="G24" s="202"/>
      <c r="H24" s="54"/>
      <c r="I24" s="205"/>
      <c r="J24" s="56"/>
      <c r="K24" s="78"/>
      <c r="L24" s="58">
        <v>199</v>
      </c>
      <c r="M24" s="467">
        <f t="shared" si="0"/>
        <v>119.39999999999999</v>
      </c>
      <c r="N24" s="317" t="s">
        <v>546</v>
      </c>
      <c r="O24" s="156"/>
      <c r="P24" s="156"/>
    </row>
    <row r="25" spans="1:16" ht="16.5" x14ac:dyDescent="0.3">
      <c r="A25" s="327" t="s">
        <v>160</v>
      </c>
      <c r="B25" s="19"/>
      <c r="C25" s="19"/>
      <c r="D25" s="19"/>
      <c r="E25" s="19"/>
      <c r="F25" s="19"/>
      <c r="G25" s="59"/>
      <c r="H25" s="59"/>
      <c r="I25" s="60"/>
      <c r="J25" s="60"/>
      <c r="K25" s="60"/>
      <c r="L25" s="60"/>
      <c r="M25" s="467">
        <f t="shared" si="0"/>
        <v>0</v>
      </c>
      <c r="N25" s="113"/>
      <c r="O25" s="162"/>
      <c r="P25" s="162"/>
    </row>
    <row r="26" spans="1:16" ht="16.5" x14ac:dyDescent="0.3">
      <c r="A26" s="326"/>
      <c r="B26" s="95" t="s">
        <v>584</v>
      </c>
      <c r="C26" s="95" t="s">
        <v>679</v>
      </c>
      <c r="D26" s="17" t="s">
        <v>22</v>
      </c>
      <c r="E26" s="17" t="s">
        <v>161</v>
      </c>
      <c r="F26" s="17"/>
      <c r="G26" s="202"/>
      <c r="H26" s="54"/>
      <c r="I26" s="205"/>
      <c r="J26" s="56"/>
      <c r="K26" s="78"/>
      <c r="L26" s="58">
        <v>3499</v>
      </c>
      <c r="M26" s="467">
        <f t="shared" si="0"/>
        <v>2099.4</v>
      </c>
      <c r="N26" s="334" t="s">
        <v>694</v>
      </c>
      <c r="O26" s="156"/>
      <c r="P26" s="156"/>
    </row>
    <row r="27" spans="1:16" ht="16.5" x14ac:dyDescent="0.3">
      <c r="A27" s="329"/>
      <c r="B27" s="95" t="s">
        <v>585</v>
      </c>
      <c r="C27" s="95" t="s">
        <v>679</v>
      </c>
      <c r="D27" s="17" t="s">
        <v>22</v>
      </c>
      <c r="E27" s="17" t="s">
        <v>163</v>
      </c>
      <c r="F27" s="17"/>
      <c r="G27" s="202"/>
      <c r="H27" s="54"/>
      <c r="I27" s="205"/>
      <c r="J27" s="56"/>
      <c r="K27" s="78"/>
      <c r="L27" s="58">
        <v>3499</v>
      </c>
      <c r="M27" s="467">
        <f t="shared" si="0"/>
        <v>2099.4</v>
      </c>
      <c r="N27" s="334" t="s">
        <v>695</v>
      </c>
      <c r="O27" s="156"/>
      <c r="P27" s="156"/>
    </row>
    <row r="28" spans="1:16" ht="16.5" x14ac:dyDescent="0.3">
      <c r="A28" s="329"/>
      <c r="B28" s="95" t="s">
        <v>586</v>
      </c>
      <c r="C28" s="95" t="s">
        <v>679</v>
      </c>
      <c r="D28" s="17" t="s">
        <v>22</v>
      </c>
      <c r="E28" s="17" t="s">
        <v>165</v>
      </c>
      <c r="F28" s="17"/>
      <c r="G28" s="202"/>
      <c r="H28" s="54"/>
      <c r="I28" s="205"/>
      <c r="J28" s="56"/>
      <c r="K28" s="78"/>
      <c r="L28" s="58">
        <v>3499</v>
      </c>
      <c r="M28" s="467">
        <f t="shared" si="0"/>
        <v>2099.4</v>
      </c>
      <c r="N28" s="334" t="s">
        <v>696</v>
      </c>
      <c r="O28" s="156"/>
      <c r="P28" s="156"/>
    </row>
    <row r="29" spans="1:16" ht="16.5" x14ac:dyDescent="0.3">
      <c r="A29" s="329"/>
      <c r="B29" s="95" t="s">
        <v>587</v>
      </c>
      <c r="C29" s="95" t="s">
        <v>679</v>
      </c>
      <c r="D29" s="17" t="s">
        <v>22</v>
      </c>
      <c r="E29" s="17" t="s">
        <v>167</v>
      </c>
      <c r="F29" s="17"/>
      <c r="G29" s="202"/>
      <c r="H29" s="54"/>
      <c r="I29" s="205"/>
      <c r="J29" s="56"/>
      <c r="K29" s="78"/>
      <c r="L29" s="58">
        <v>3499</v>
      </c>
      <c r="M29" s="467">
        <f t="shared" si="0"/>
        <v>2099.4</v>
      </c>
      <c r="N29" s="334" t="s">
        <v>697</v>
      </c>
      <c r="O29" s="156"/>
      <c r="P29" s="156"/>
    </row>
    <row r="30" spans="1:16" ht="16.5" x14ac:dyDescent="0.3">
      <c r="A30" s="329"/>
      <c r="B30" s="95" t="s">
        <v>588</v>
      </c>
      <c r="C30" s="95" t="s">
        <v>679</v>
      </c>
      <c r="D30" s="17" t="s">
        <v>22</v>
      </c>
      <c r="E30" s="17" t="s">
        <v>169</v>
      </c>
      <c r="F30" s="17"/>
      <c r="G30" s="202"/>
      <c r="H30" s="54"/>
      <c r="I30" s="205"/>
      <c r="J30" s="56"/>
      <c r="K30" s="78"/>
      <c r="L30" s="58">
        <v>3499</v>
      </c>
      <c r="M30" s="467">
        <f t="shared" si="0"/>
        <v>2099.4</v>
      </c>
      <c r="N30" s="334" t="s">
        <v>698</v>
      </c>
      <c r="O30" s="156"/>
      <c r="P30" s="156"/>
    </row>
    <row r="31" spans="1:16" ht="16.5" x14ac:dyDescent="0.3">
      <c r="A31" s="329"/>
      <c r="B31" s="95" t="s">
        <v>589</v>
      </c>
      <c r="C31" s="95" t="s">
        <v>679</v>
      </c>
      <c r="D31" s="17" t="s">
        <v>22</v>
      </c>
      <c r="E31" s="17" t="s">
        <v>170</v>
      </c>
      <c r="F31" s="17"/>
      <c r="G31" s="202"/>
      <c r="H31" s="54"/>
      <c r="I31" s="205"/>
      <c r="J31" s="56"/>
      <c r="K31" s="78"/>
      <c r="L31" s="58">
        <v>3499</v>
      </c>
      <c r="M31" s="467">
        <f t="shared" si="0"/>
        <v>2099.4</v>
      </c>
      <c r="N31" s="334" t="s">
        <v>699</v>
      </c>
      <c r="O31" s="156"/>
      <c r="P31" s="156"/>
    </row>
    <row r="32" spans="1:16" ht="16.5" x14ac:dyDescent="0.3">
      <c r="A32" s="327"/>
      <c r="B32" s="19"/>
      <c r="C32" s="19"/>
      <c r="D32" s="19"/>
      <c r="E32" s="19"/>
      <c r="F32" s="19"/>
      <c r="G32" s="59"/>
      <c r="H32" s="59"/>
      <c r="I32" s="60"/>
      <c r="J32" s="60"/>
      <c r="K32" s="60"/>
      <c r="L32" s="60"/>
      <c r="M32" s="467">
        <f t="shared" si="0"/>
        <v>0</v>
      </c>
      <c r="N32" s="116"/>
      <c r="O32" s="162"/>
      <c r="P32" s="162"/>
    </row>
    <row r="33" spans="1:16" ht="16.5" x14ac:dyDescent="0.3">
      <c r="A33" s="329"/>
      <c r="B33" s="95" t="s">
        <v>590</v>
      </c>
      <c r="C33" s="95" t="s">
        <v>678</v>
      </c>
      <c r="D33" s="17" t="s">
        <v>22</v>
      </c>
      <c r="E33" s="17" t="s">
        <v>161</v>
      </c>
      <c r="F33" s="17"/>
      <c r="G33" s="202"/>
      <c r="H33" s="54"/>
      <c r="I33" s="205"/>
      <c r="J33" s="56"/>
      <c r="K33" s="316"/>
      <c r="L33" s="58">
        <v>1999</v>
      </c>
      <c r="M33" s="467">
        <f t="shared" si="0"/>
        <v>1199.3999999999999</v>
      </c>
      <c r="N33" s="334" t="s">
        <v>700</v>
      </c>
      <c r="O33" s="156"/>
      <c r="P33" s="156"/>
    </row>
    <row r="34" spans="1:16" ht="16.5" x14ac:dyDescent="0.3">
      <c r="A34" s="329"/>
      <c r="B34" s="95" t="s">
        <v>591</v>
      </c>
      <c r="C34" s="95" t="s">
        <v>678</v>
      </c>
      <c r="D34" s="17" t="s">
        <v>22</v>
      </c>
      <c r="E34" s="17" t="s">
        <v>162</v>
      </c>
      <c r="F34" s="17"/>
      <c r="G34" s="202"/>
      <c r="H34" s="54"/>
      <c r="I34" s="205"/>
      <c r="J34" s="56"/>
      <c r="K34" s="316"/>
      <c r="L34" s="58">
        <v>1999</v>
      </c>
      <c r="M34" s="467">
        <f t="shared" si="0"/>
        <v>1199.3999999999999</v>
      </c>
      <c r="N34" s="334" t="s">
        <v>701</v>
      </c>
      <c r="O34" s="156"/>
      <c r="P34" s="156"/>
    </row>
    <row r="35" spans="1:16" ht="16.5" x14ac:dyDescent="0.3">
      <c r="A35" s="329"/>
      <c r="B35" s="95" t="s">
        <v>592</v>
      </c>
      <c r="C35" s="95" t="s">
        <v>678</v>
      </c>
      <c r="D35" s="17" t="s">
        <v>22</v>
      </c>
      <c r="E35" s="17" t="s">
        <v>163</v>
      </c>
      <c r="F35" s="17"/>
      <c r="G35" s="202"/>
      <c r="H35" s="54"/>
      <c r="I35" s="205"/>
      <c r="J35" s="56"/>
      <c r="K35" s="316"/>
      <c r="L35" s="58">
        <v>1999</v>
      </c>
      <c r="M35" s="467">
        <f t="shared" si="0"/>
        <v>1199.3999999999999</v>
      </c>
      <c r="N35" s="334" t="s">
        <v>702</v>
      </c>
      <c r="O35" s="156"/>
      <c r="P35" s="156"/>
    </row>
    <row r="36" spans="1:16" ht="16.5" x14ac:dyDescent="0.3">
      <c r="A36" s="329"/>
      <c r="B36" s="95" t="s">
        <v>593</v>
      </c>
      <c r="C36" s="95" t="s">
        <v>678</v>
      </c>
      <c r="D36" s="17" t="s">
        <v>22</v>
      </c>
      <c r="E36" s="17" t="s">
        <v>164</v>
      </c>
      <c r="F36" s="17"/>
      <c r="G36" s="202"/>
      <c r="H36" s="54"/>
      <c r="I36" s="205"/>
      <c r="J36" s="56"/>
      <c r="K36" s="316"/>
      <c r="L36" s="58">
        <v>1999</v>
      </c>
      <c r="M36" s="467">
        <f t="shared" si="0"/>
        <v>1199.3999999999999</v>
      </c>
      <c r="N36" s="334" t="s">
        <v>703</v>
      </c>
      <c r="O36" s="156"/>
      <c r="P36" s="156"/>
    </row>
    <row r="37" spans="1:16" ht="16.5" x14ac:dyDescent="0.3">
      <c r="A37" s="329"/>
      <c r="B37" s="95" t="s">
        <v>594</v>
      </c>
      <c r="C37" s="95" t="s">
        <v>678</v>
      </c>
      <c r="D37" s="17" t="s">
        <v>22</v>
      </c>
      <c r="E37" s="17" t="s">
        <v>165</v>
      </c>
      <c r="F37" s="17"/>
      <c r="G37" s="202"/>
      <c r="H37" s="54"/>
      <c r="I37" s="205"/>
      <c r="J37" s="56"/>
      <c r="K37" s="316"/>
      <c r="L37" s="58">
        <v>1999</v>
      </c>
      <c r="M37" s="467">
        <f t="shared" si="0"/>
        <v>1199.3999999999999</v>
      </c>
      <c r="N37" s="334" t="s">
        <v>704</v>
      </c>
      <c r="O37" s="156"/>
      <c r="P37" s="156"/>
    </row>
    <row r="38" spans="1:16" ht="16.5" x14ac:dyDescent="0.3">
      <c r="A38" s="329"/>
      <c r="B38" s="95" t="s">
        <v>595</v>
      </c>
      <c r="C38" s="95" t="s">
        <v>678</v>
      </c>
      <c r="D38" s="17" t="s">
        <v>22</v>
      </c>
      <c r="E38" s="17" t="s">
        <v>166</v>
      </c>
      <c r="F38" s="17"/>
      <c r="G38" s="202"/>
      <c r="H38" s="54"/>
      <c r="I38" s="205"/>
      <c r="J38" s="56"/>
      <c r="K38" s="316"/>
      <c r="L38" s="58">
        <v>1999</v>
      </c>
      <c r="M38" s="467">
        <f t="shared" si="0"/>
        <v>1199.3999999999999</v>
      </c>
      <c r="N38" s="334" t="s">
        <v>705</v>
      </c>
      <c r="O38" s="156"/>
      <c r="P38" s="156"/>
    </row>
    <row r="39" spans="1:16" ht="16.5" x14ac:dyDescent="0.3">
      <c r="A39" s="329"/>
      <c r="B39" s="95" t="s">
        <v>596</v>
      </c>
      <c r="C39" s="95" t="s">
        <v>678</v>
      </c>
      <c r="D39" s="17" t="s">
        <v>22</v>
      </c>
      <c r="E39" s="17" t="s">
        <v>167</v>
      </c>
      <c r="F39" s="17"/>
      <c r="G39" s="202"/>
      <c r="H39" s="54"/>
      <c r="I39" s="205"/>
      <c r="J39" s="56"/>
      <c r="K39" s="316"/>
      <c r="L39" s="58">
        <v>1999</v>
      </c>
      <c r="M39" s="467">
        <f t="shared" si="0"/>
        <v>1199.3999999999999</v>
      </c>
      <c r="N39" s="334" t="s">
        <v>706</v>
      </c>
      <c r="O39" s="156"/>
      <c r="P39" s="156"/>
    </row>
    <row r="40" spans="1:16" ht="16.5" x14ac:dyDescent="0.3">
      <c r="A40" s="329"/>
      <c r="B40" s="95" t="s">
        <v>597</v>
      </c>
      <c r="C40" s="95" t="s">
        <v>678</v>
      </c>
      <c r="D40" s="17" t="s">
        <v>22</v>
      </c>
      <c r="E40" s="17" t="s">
        <v>168</v>
      </c>
      <c r="F40" s="17"/>
      <c r="G40" s="202"/>
      <c r="H40" s="54"/>
      <c r="I40" s="205"/>
      <c r="J40" s="56"/>
      <c r="K40" s="316"/>
      <c r="L40" s="58">
        <v>1999</v>
      </c>
      <c r="M40" s="467">
        <f t="shared" si="0"/>
        <v>1199.3999999999999</v>
      </c>
      <c r="N40" s="334" t="s">
        <v>707</v>
      </c>
      <c r="O40" s="156"/>
      <c r="P40" s="156"/>
    </row>
    <row r="41" spans="1:16" ht="16.5" x14ac:dyDescent="0.3">
      <c r="A41" s="329"/>
      <c r="B41" s="95" t="s">
        <v>598</v>
      </c>
      <c r="C41" s="95" t="s">
        <v>678</v>
      </c>
      <c r="D41" s="17" t="s">
        <v>22</v>
      </c>
      <c r="E41" s="17" t="s">
        <v>169</v>
      </c>
      <c r="F41" s="17"/>
      <c r="G41" s="202"/>
      <c r="H41" s="54"/>
      <c r="I41" s="205"/>
      <c r="J41" s="56"/>
      <c r="K41" s="316"/>
      <c r="L41" s="58">
        <v>1999</v>
      </c>
      <c r="M41" s="467">
        <f t="shared" si="0"/>
        <v>1199.3999999999999</v>
      </c>
      <c r="N41" s="334" t="s">
        <v>708</v>
      </c>
      <c r="O41" s="156"/>
      <c r="P41" s="156"/>
    </row>
    <row r="42" spans="1:16" ht="16.5" x14ac:dyDescent="0.3">
      <c r="A42" s="329"/>
      <c r="B42" s="95" t="s">
        <v>599</v>
      </c>
      <c r="C42" s="95" t="s">
        <v>678</v>
      </c>
      <c r="D42" s="17" t="s">
        <v>22</v>
      </c>
      <c r="E42" s="17" t="s">
        <v>170</v>
      </c>
      <c r="F42" s="17"/>
      <c r="G42" s="202"/>
      <c r="H42" s="54"/>
      <c r="I42" s="205"/>
      <c r="J42" s="56"/>
      <c r="K42" s="316"/>
      <c r="L42" s="58">
        <v>1999</v>
      </c>
      <c r="M42" s="467">
        <f t="shared" si="0"/>
        <v>1199.3999999999999</v>
      </c>
      <c r="N42" s="334" t="s">
        <v>709</v>
      </c>
      <c r="O42" s="156"/>
      <c r="P42" s="156"/>
    </row>
    <row r="43" spans="1:16" ht="16.5" x14ac:dyDescent="0.3">
      <c r="A43" s="327"/>
      <c r="B43" s="20"/>
      <c r="C43" s="20"/>
      <c r="D43" s="20"/>
      <c r="E43" s="20"/>
      <c r="F43" s="20"/>
      <c r="G43" s="61"/>
      <c r="H43" s="61"/>
      <c r="I43" s="62"/>
      <c r="J43" s="62"/>
      <c r="K43" s="62"/>
      <c r="L43" s="62"/>
      <c r="M43" s="467">
        <f t="shared" si="0"/>
        <v>0</v>
      </c>
      <c r="N43" s="118"/>
      <c r="O43" s="163"/>
      <c r="P43" s="168"/>
    </row>
    <row r="44" spans="1:16" ht="16.5" x14ac:dyDescent="0.3">
      <c r="A44" s="433"/>
      <c r="B44" s="95" t="s">
        <v>600</v>
      </c>
      <c r="C44" s="95" t="s">
        <v>680</v>
      </c>
      <c r="D44" s="17" t="s">
        <v>171</v>
      </c>
      <c r="E44" s="17" t="s">
        <v>161</v>
      </c>
      <c r="F44" s="17"/>
      <c r="G44" s="202"/>
      <c r="H44" s="54"/>
      <c r="I44" s="205"/>
      <c r="J44" s="56"/>
      <c r="K44" s="316"/>
      <c r="L44" s="58">
        <v>999</v>
      </c>
      <c r="M44" s="467">
        <f t="shared" si="0"/>
        <v>599.4</v>
      </c>
      <c r="N44" s="334" t="s">
        <v>710</v>
      </c>
      <c r="O44" s="156"/>
      <c r="P44" s="156"/>
    </row>
    <row r="45" spans="1:16" ht="16.5" x14ac:dyDescent="0.3">
      <c r="A45" s="433"/>
      <c r="B45" s="95" t="s">
        <v>601</v>
      </c>
      <c r="C45" s="95" t="s">
        <v>680</v>
      </c>
      <c r="D45" s="17" t="s">
        <v>171</v>
      </c>
      <c r="E45" s="17" t="s">
        <v>162</v>
      </c>
      <c r="F45" s="17"/>
      <c r="G45" s="202"/>
      <c r="H45" s="54"/>
      <c r="I45" s="205"/>
      <c r="J45" s="56"/>
      <c r="K45" s="316"/>
      <c r="L45" s="58">
        <v>999</v>
      </c>
      <c r="M45" s="467">
        <f t="shared" si="0"/>
        <v>599.4</v>
      </c>
      <c r="N45" s="334" t="s">
        <v>711</v>
      </c>
      <c r="O45" s="156"/>
      <c r="P45" s="156"/>
    </row>
    <row r="46" spans="1:16" ht="16.5" x14ac:dyDescent="0.3">
      <c r="A46" s="433"/>
      <c r="B46" s="95" t="s">
        <v>602</v>
      </c>
      <c r="C46" s="95" t="s">
        <v>680</v>
      </c>
      <c r="D46" s="17" t="s">
        <v>171</v>
      </c>
      <c r="E46" s="17" t="s">
        <v>163</v>
      </c>
      <c r="F46" s="17"/>
      <c r="G46" s="202"/>
      <c r="H46" s="54"/>
      <c r="I46" s="205"/>
      <c r="J46" s="56"/>
      <c r="K46" s="316"/>
      <c r="L46" s="58">
        <v>999</v>
      </c>
      <c r="M46" s="467">
        <f t="shared" si="0"/>
        <v>599.4</v>
      </c>
      <c r="N46" s="334" t="s">
        <v>712</v>
      </c>
      <c r="O46" s="156"/>
      <c r="P46" s="156"/>
    </row>
    <row r="47" spans="1:16" ht="16.5" x14ac:dyDescent="0.3">
      <c r="A47" s="433"/>
      <c r="B47" s="95" t="s">
        <v>603</v>
      </c>
      <c r="C47" s="95" t="s">
        <v>680</v>
      </c>
      <c r="D47" s="17" t="s">
        <v>171</v>
      </c>
      <c r="E47" s="17" t="s">
        <v>164</v>
      </c>
      <c r="F47" s="17"/>
      <c r="G47" s="202"/>
      <c r="H47" s="54"/>
      <c r="I47" s="205"/>
      <c r="J47" s="56"/>
      <c r="K47" s="316"/>
      <c r="L47" s="58">
        <v>999</v>
      </c>
      <c r="M47" s="467">
        <f t="shared" si="0"/>
        <v>599.4</v>
      </c>
      <c r="N47" s="334" t="s">
        <v>713</v>
      </c>
      <c r="O47" s="156"/>
      <c r="P47" s="156"/>
    </row>
    <row r="48" spans="1:16" ht="16.5" x14ac:dyDescent="0.3">
      <c r="A48" s="433"/>
      <c r="B48" s="95" t="s">
        <v>604</v>
      </c>
      <c r="C48" s="95" t="s">
        <v>680</v>
      </c>
      <c r="D48" s="17" t="s">
        <v>171</v>
      </c>
      <c r="E48" s="17" t="s">
        <v>165</v>
      </c>
      <c r="F48" s="17"/>
      <c r="G48" s="202"/>
      <c r="H48" s="54"/>
      <c r="I48" s="205"/>
      <c r="J48" s="56"/>
      <c r="K48" s="316"/>
      <c r="L48" s="58">
        <v>999</v>
      </c>
      <c r="M48" s="467">
        <f t="shared" si="0"/>
        <v>599.4</v>
      </c>
      <c r="N48" s="334" t="s">
        <v>714</v>
      </c>
      <c r="O48" s="156"/>
      <c r="P48" s="156"/>
    </row>
    <row r="49" spans="1:16" ht="16.5" x14ac:dyDescent="0.3">
      <c r="A49" s="433"/>
      <c r="B49" s="95" t="s">
        <v>605</v>
      </c>
      <c r="C49" s="95" t="s">
        <v>680</v>
      </c>
      <c r="D49" s="17" t="s">
        <v>171</v>
      </c>
      <c r="E49" s="17" t="s">
        <v>166</v>
      </c>
      <c r="F49" s="17"/>
      <c r="G49" s="202"/>
      <c r="H49" s="54"/>
      <c r="I49" s="205"/>
      <c r="J49" s="56"/>
      <c r="K49" s="316"/>
      <c r="L49" s="58">
        <v>999</v>
      </c>
      <c r="M49" s="467">
        <f t="shared" si="0"/>
        <v>599.4</v>
      </c>
      <c r="N49" s="334" t="s">
        <v>715</v>
      </c>
      <c r="O49" s="156"/>
      <c r="P49" s="156"/>
    </row>
    <row r="50" spans="1:16" ht="16.5" x14ac:dyDescent="0.3">
      <c r="A50" s="433"/>
      <c r="B50" s="95" t="s">
        <v>606</v>
      </c>
      <c r="C50" s="95" t="s">
        <v>680</v>
      </c>
      <c r="D50" s="17" t="s">
        <v>171</v>
      </c>
      <c r="E50" s="17" t="s">
        <v>167</v>
      </c>
      <c r="F50" s="17"/>
      <c r="G50" s="202"/>
      <c r="H50" s="54"/>
      <c r="I50" s="205"/>
      <c r="J50" s="56"/>
      <c r="K50" s="316"/>
      <c r="L50" s="58">
        <v>999</v>
      </c>
      <c r="M50" s="467">
        <f t="shared" si="0"/>
        <v>599.4</v>
      </c>
      <c r="N50" s="334" t="s">
        <v>716</v>
      </c>
      <c r="O50" s="156"/>
      <c r="P50" s="156"/>
    </row>
    <row r="51" spans="1:16" ht="16.5" x14ac:dyDescent="0.3">
      <c r="A51" s="433"/>
      <c r="B51" s="95" t="s">
        <v>607</v>
      </c>
      <c r="C51" s="95" t="s">
        <v>680</v>
      </c>
      <c r="D51" s="17" t="s">
        <v>171</v>
      </c>
      <c r="E51" s="17" t="s">
        <v>168</v>
      </c>
      <c r="F51" s="17"/>
      <c r="G51" s="202"/>
      <c r="H51" s="54"/>
      <c r="I51" s="205"/>
      <c r="J51" s="56"/>
      <c r="K51" s="316"/>
      <c r="L51" s="58">
        <v>999</v>
      </c>
      <c r="M51" s="467">
        <f t="shared" si="0"/>
        <v>599.4</v>
      </c>
      <c r="N51" s="334" t="s">
        <v>717</v>
      </c>
      <c r="O51" s="156"/>
      <c r="P51" s="156"/>
    </row>
    <row r="52" spans="1:16" ht="16.5" x14ac:dyDescent="0.3">
      <c r="A52" s="433"/>
      <c r="B52" s="95" t="s">
        <v>608</v>
      </c>
      <c r="C52" s="95" t="s">
        <v>680</v>
      </c>
      <c r="D52" s="17" t="s">
        <v>171</v>
      </c>
      <c r="E52" s="17" t="s">
        <v>169</v>
      </c>
      <c r="F52" s="17"/>
      <c r="G52" s="202"/>
      <c r="H52" s="54"/>
      <c r="I52" s="205"/>
      <c r="J52" s="56"/>
      <c r="K52" s="316"/>
      <c r="L52" s="58">
        <v>999</v>
      </c>
      <c r="M52" s="467">
        <f t="shared" si="0"/>
        <v>599.4</v>
      </c>
      <c r="N52" s="334" t="s">
        <v>718</v>
      </c>
      <c r="O52" s="156"/>
      <c r="P52" s="156"/>
    </row>
    <row r="53" spans="1:16" ht="16.5" x14ac:dyDescent="0.3">
      <c r="A53" s="433"/>
      <c r="B53" s="95" t="s">
        <v>609</v>
      </c>
      <c r="C53" s="95" t="s">
        <v>680</v>
      </c>
      <c r="D53" s="17" t="s">
        <v>171</v>
      </c>
      <c r="E53" s="17" t="s">
        <v>170</v>
      </c>
      <c r="F53" s="17"/>
      <c r="G53" s="202"/>
      <c r="H53" s="54"/>
      <c r="I53" s="205"/>
      <c r="J53" s="56"/>
      <c r="K53" s="316"/>
      <c r="L53" s="58">
        <v>999</v>
      </c>
      <c r="M53" s="467">
        <f t="shared" si="0"/>
        <v>599.4</v>
      </c>
      <c r="N53" s="334" t="s">
        <v>719</v>
      </c>
      <c r="O53" s="156"/>
      <c r="P53" s="156"/>
    </row>
    <row r="54" spans="1:16" ht="16.5" x14ac:dyDescent="0.3">
      <c r="A54" s="325"/>
      <c r="B54" s="21"/>
      <c r="C54" s="21"/>
      <c r="D54" s="21"/>
      <c r="E54" s="21"/>
      <c r="F54" s="21"/>
      <c r="G54" s="63"/>
      <c r="H54" s="63"/>
      <c r="I54" s="64"/>
      <c r="J54" s="64"/>
      <c r="K54" s="64"/>
      <c r="L54" s="64"/>
      <c r="M54" s="467">
        <f t="shared" si="0"/>
        <v>0</v>
      </c>
      <c r="N54" s="115"/>
      <c r="O54" s="164"/>
      <c r="P54" s="164"/>
    </row>
    <row r="55" spans="1:16" ht="16.5" x14ac:dyDescent="0.3">
      <c r="A55" s="329"/>
      <c r="B55" s="95" t="s">
        <v>610</v>
      </c>
      <c r="C55" s="95" t="s">
        <v>677</v>
      </c>
      <c r="D55" s="17" t="s">
        <v>172</v>
      </c>
      <c r="E55" s="17" t="s">
        <v>161</v>
      </c>
      <c r="F55" s="17"/>
      <c r="G55" s="202"/>
      <c r="H55" s="54"/>
      <c r="I55" s="205"/>
      <c r="J55" s="56"/>
      <c r="K55" s="316"/>
      <c r="L55" s="315">
        <v>799</v>
      </c>
      <c r="M55" s="467">
        <f t="shared" si="0"/>
        <v>479.4</v>
      </c>
      <c r="N55" s="314" t="s">
        <v>720</v>
      </c>
      <c r="O55" s="169"/>
      <c r="P55" s="170"/>
    </row>
    <row r="56" spans="1:16" ht="16.5" x14ac:dyDescent="0.3">
      <c r="A56" s="329"/>
      <c r="B56" s="95" t="s">
        <v>611</v>
      </c>
      <c r="C56" s="95" t="s">
        <v>677</v>
      </c>
      <c r="D56" s="17" t="s">
        <v>172</v>
      </c>
      <c r="E56" s="17" t="s">
        <v>162</v>
      </c>
      <c r="F56" s="17"/>
      <c r="G56" s="202"/>
      <c r="H56" s="54"/>
      <c r="I56" s="205"/>
      <c r="J56" s="56"/>
      <c r="K56" s="316"/>
      <c r="L56" s="58">
        <v>799</v>
      </c>
      <c r="M56" s="467">
        <f t="shared" si="0"/>
        <v>479.4</v>
      </c>
      <c r="N56" s="334" t="s">
        <v>721</v>
      </c>
      <c r="O56" s="169"/>
      <c r="P56" s="170"/>
    </row>
    <row r="57" spans="1:16" ht="16.5" x14ac:dyDescent="0.3">
      <c r="A57" s="329"/>
      <c r="B57" s="95" t="s">
        <v>612</v>
      </c>
      <c r="C57" s="95" t="s">
        <v>677</v>
      </c>
      <c r="D57" s="17" t="s">
        <v>172</v>
      </c>
      <c r="E57" s="17" t="s">
        <v>163</v>
      </c>
      <c r="F57" s="17"/>
      <c r="G57" s="202"/>
      <c r="H57" s="54"/>
      <c r="I57" s="205"/>
      <c r="J57" s="56"/>
      <c r="K57" s="316"/>
      <c r="L57" s="58">
        <v>799</v>
      </c>
      <c r="M57" s="467">
        <f t="shared" si="0"/>
        <v>479.4</v>
      </c>
      <c r="N57" s="334" t="s">
        <v>722</v>
      </c>
      <c r="O57" s="169"/>
      <c r="P57" s="170"/>
    </row>
    <row r="58" spans="1:16" ht="16.5" x14ac:dyDescent="0.3">
      <c r="A58" s="329"/>
      <c r="B58" s="95" t="s">
        <v>613</v>
      </c>
      <c r="C58" s="95" t="s">
        <v>677</v>
      </c>
      <c r="D58" s="17" t="s">
        <v>172</v>
      </c>
      <c r="E58" s="17" t="s">
        <v>164</v>
      </c>
      <c r="F58" s="17"/>
      <c r="G58" s="202"/>
      <c r="H58" s="54"/>
      <c r="I58" s="205"/>
      <c r="J58" s="56"/>
      <c r="K58" s="316"/>
      <c r="L58" s="58">
        <v>799</v>
      </c>
      <c r="M58" s="467">
        <f t="shared" si="0"/>
        <v>479.4</v>
      </c>
      <c r="N58" s="334" t="s">
        <v>723</v>
      </c>
      <c r="O58" s="169"/>
      <c r="P58" s="170"/>
    </row>
    <row r="59" spans="1:16" ht="16.5" x14ac:dyDescent="0.3">
      <c r="A59" s="329"/>
      <c r="B59" s="95" t="s">
        <v>614</v>
      </c>
      <c r="C59" s="95" t="s">
        <v>677</v>
      </c>
      <c r="D59" s="17" t="s">
        <v>172</v>
      </c>
      <c r="E59" s="17" t="s">
        <v>165</v>
      </c>
      <c r="F59" s="17"/>
      <c r="G59" s="202"/>
      <c r="H59" s="54"/>
      <c r="I59" s="205"/>
      <c r="J59" s="56"/>
      <c r="K59" s="316"/>
      <c r="L59" s="58">
        <v>799</v>
      </c>
      <c r="M59" s="467">
        <f t="shared" si="0"/>
        <v>479.4</v>
      </c>
      <c r="N59" s="334" t="s">
        <v>724</v>
      </c>
      <c r="O59" s="169"/>
      <c r="P59" s="170"/>
    </row>
    <row r="60" spans="1:16" ht="16.5" x14ac:dyDescent="0.3">
      <c r="A60" s="329"/>
      <c r="B60" s="95" t="s">
        <v>615</v>
      </c>
      <c r="C60" s="95" t="s">
        <v>677</v>
      </c>
      <c r="D60" s="17" t="s">
        <v>172</v>
      </c>
      <c r="E60" s="17" t="s">
        <v>166</v>
      </c>
      <c r="F60" s="17"/>
      <c r="G60" s="202"/>
      <c r="H60" s="54"/>
      <c r="I60" s="205"/>
      <c r="J60" s="56"/>
      <c r="K60" s="316"/>
      <c r="L60" s="58">
        <v>799</v>
      </c>
      <c r="M60" s="467">
        <f t="shared" si="0"/>
        <v>479.4</v>
      </c>
      <c r="N60" s="334" t="s">
        <v>725</v>
      </c>
      <c r="O60" s="169"/>
      <c r="P60" s="170"/>
    </row>
    <row r="61" spans="1:16" ht="16.5" x14ac:dyDescent="0.3">
      <c r="A61" s="329"/>
      <c r="B61" s="95" t="s">
        <v>616</v>
      </c>
      <c r="C61" s="95" t="s">
        <v>677</v>
      </c>
      <c r="D61" s="17" t="s">
        <v>172</v>
      </c>
      <c r="E61" s="17" t="s">
        <v>167</v>
      </c>
      <c r="F61" s="17"/>
      <c r="G61" s="202"/>
      <c r="H61" s="54"/>
      <c r="I61" s="205"/>
      <c r="J61" s="56"/>
      <c r="K61" s="316"/>
      <c r="L61" s="58">
        <v>799</v>
      </c>
      <c r="M61" s="467">
        <f t="shared" si="0"/>
        <v>479.4</v>
      </c>
      <c r="N61" s="334" t="s">
        <v>726</v>
      </c>
      <c r="O61" s="169"/>
      <c r="P61" s="170"/>
    </row>
    <row r="62" spans="1:16" ht="16.5" x14ac:dyDescent="0.3">
      <c r="A62" s="329"/>
      <c r="B62" s="95" t="s">
        <v>617</v>
      </c>
      <c r="C62" s="95" t="s">
        <v>677</v>
      </c>
      <c r="D62" s="17" t="s">
        <v>172</v>
      </c>
      <c r="E62" s="17" t="s">
        <v>168</v>
      </c>
      <c r="F62" s="17"/>
      <c r="G62" s="202"/>
      <c r="H62" s="54"/>
      <c r="I62" s="205"/>
      <c r="J62" s="56"/>
      <c r="K62" s="316"/>
      <c r="L62" s="58">
        <v>799</v>
      </c>
      <c r="M62" s="467">
        <f t="shared" si="0"/>
        <v>479.4</v>
      </c>
      <c r="N62" s="334" t="s">
        <v>727</v>
      </c>
      <c r="O62" s="169"/>
      <c r="P62" s="170"/>
    </row>
    <row r="63" spans="1:16" ht="17.25" thickBot="1" x14ac:dyDescent="0.35">
      <c r="A63" s="329"/>
      <c r="B63" s="95" t="s">
        <v>618</v>
      </c>
      <c r="C63" s="95" t="s">
        <v>677</v>
      </c>
      <c r="D63" s="22" t="s">
        <v>172</v>
      </c>
      <c r="E63" s="22" t="s">
        <v>169</v>
      </c>
      <c r="F63" s="22"/>
      <c r="G63" s="202"/>
      <c r="H63" s="158"/>
      <c r="I63" s="205"/>
      <c r="J63" s="85"/>
      <c r="K63" s="316"/>
      <c r="L63" s="58">
        <v>799</v>
      </c>
      <c r="M63" s="467">
        <f t="shared" si="0"/>
        <v>479.4</v>
      </c>
      <c r="N63" s="338" t="s">
        <v>728</v>
      </c>
      <c r="O63" s="171"/>
      <c r="P63" s="172"/>
    </row>
    <row r="64" spans="1:16" ht="17.25" thickBot="1" x14ac:dyDescent="0.35">
      <c r="A64" s="324"/>
      <c r="B64" s="24"/>
      <c r="C64" s="24"/>
      <c r="D64" s="24"/>
      <c r="E64" s="24"/>
      <c r="F64" s="24"/>
      <c r="G64" s="65"/>
      <c r="H64" s="159"/>
      <c r="I64" s="160"/>
      <c r="J64" s="161"/>
      <c r="K64" s="66"/>
      <c r="L64" s="66"/>
      <c r="M64" s="467">
        <f t="shared" si="0"/>
        <v>0</v>
      </c>
      <c r="N64" s="117"/>
      <c r="O64" s="165"/>
      <c r="P64" s="166"/>
    </row>
    <row r="65" spans="1:16" ht="16.5" x14ac:dyDescent="0.3">
      <c r="A65" s="323"/>
      <c r="B65" s="135" t="s">
        <v>626</v>
      </c>
      <c r="C65" s="135" t="s">
        <v>681</v>
      </c>
      <c r="D65" s="25" t="s">
        <v>4</v>
      </c>
      <c r="E65" s="25" t="s">
        <v>173</v>
      </c>
      <c r="F65" s="25"/>
      <c r="G65" s="209"/>
      <c r="H65" s="67"/>
      <c r="I65" s="208"/>
      <c r="J65" s="68"/>
      <c r="K65" s="78"/>
      <c r="L65" s="58">
        <v>449</v>
      </c>
      <c r="M65" s="467">
        <f t="shared" si="0"/>
        <v>269.39999999999998</v>
      </c>
      <c r="N65" s="26" t="s">
        <v>729</v>
      </c>
      <c r="O65" s="173"/>
      <c r="P65" s="156"/>
    </row>
    <row r="66" spans="1:16" ht="16.5" x14ac:dyDescent="0.3">
      <c r="A66" s="323"/>
      <c r="B66" s="135" t="s">
        <v>627</v>
      </c>
      <c r="C66" s="135" t="s">
        <v>681</v>
      </c>
      <c r="D66" s="25" t="s">
        <v>4</v>
      </c>
      <c r="E66" s="25" t="s">
        <v>180</v>
      </c>
      <c r="F66" s="25"/>
      <c r="G66" s="209"/>
      <c r="H66" s="54"/>
      <c r="I66" s="208"/>
      <c r="J66" s="56"/>
      <c r="K66" s="78"/>
      <c r="L66" s="58">
        <v>449</v>
      </c>
      <c r="M66" s="467">
        <f t="shared" si="0"/>
        <v>269.39999999999998</v>
      </c>
      <c r="N66" s="26" t="s">
        <v>730</v>
      </c>
      <c r="O66" s="173"/>
      <c r="P66" s="156"/>
    </row>
    <row r="67" spans="1:16" ht="16.5" x14ac:dyDescent="0.3">
      <c r="A67" s="323"/>
      <c r="B67" s="135" t="s">
        <v>628</v>
      </c>
      <c r="C67" s="135" t="s">
        <v>681</v>
      </c>
      <c r="D67" s="17" t="s">
        <v>4</v>
      </c>
      <c r="E67" s="17" t="s">
        <v>174</v>
      </c>
      <c r="F67" s="17"/>
      <c r="G67" s="209"/>
      <c r="H67" s="54"/>
      <c r="I67" s="208"/>
      <c r="J67" s="56"/>
      <c r="K67" s="78"/>
      <c r="L67" s="58">
        <v>449</v>
      </c>
      <c r="M67" s="467">
        <f t="shared" si="0"/>
        <v>269.39999999999998</v>
      </c>
      <c r="N67" s="11" t="s">
        <v>731</v>
      </c>
      <c r="O67" s="173"/>
      <c r="P67" s="156"/>
    </row>
    <row r="68" spans="1:16" ht="16.5" x14ac:dyDescent="0.3">
      <c r="A68" s="323"/>
      <c r="B68" s="135" t="s">
        <v>629</v>
      </c>
      <c r="C68" s="135" t="s">
        <v>681</v>
      </c>
      <c r="D68" s="17" t="s">
        <v>4</v>
      </c>
      <c r="E68" s="17" t="s">
        <v>175</v>
      </c>
      <c r="F68" s="17"/>
      <c r="G68" s="209"/>
      <c r="H68" s="54"/>
      <c r="I68" s="208"/>
      <c r="J68" s="56"/>
      <c r="K68" s="78"/>
      <c r="L68" s="58">
        <v>449</v>
      </c>
      <c r="M68" s="467">
        <f t="shared" si="0"/>
        <v>269.39999999999998</v>
      </c>
      <c r="N68" s="11" t="s">
        <v>732</v>
      </c>
      <c r="O68" s="173"/>
      <c r="P68" s="156"/>
    </row>
    <row r="69" spans="1:16" ht="16.5" x14ac:dyDescent="0.3">
      <c r="A69" s="323"/>
      <c r="B69" s="135" t="s">
        <v>630</v>
      </c>
      <c r="C69" s="135" t="s">
        <v>681</v>
      </c>
      <c r="D69" s="17" t="s">
        <v>4</v>
      </c>
      <c r="E69" s="17" t="s">
        <v>161</v>
      </c>
      <c r="F69" s="17"/>
      <c r="G69" s="209"/>
      <c r="H69" s="54"/>
      <c r="I69" s="208"/>
      <c r="J69" s="56"/>
      <c r="K69" s="78"/>
      <c r="L69" s="58">
        <v>449</v>
      </c>
      <c r="M69" s="467">
        <f t="shared" si="0"/>
        <v>269.39999999999998</v>
      </c>
      <c r="N69" s="11" t="s">
        <v>733</v>
      </c>
      <c r="O69" s="173"/>
      <c r="P69" s="156"/>
    </row>
    <row r="70" spans="1:16" ht="16.5" x14ac:dyDescent="0.3">
      <c r="A70" s="323"/>
      <c r="B70" s="135" t="s">
        <v>631</v>
      </c>
      <c r="C70" s="135" t="s">
        <v>681</v>
      </c>
      <c r="D70" s="17" t="s">
        <v>4</v>
      </c>
      <c r="E70" s="17" t="s">
        <v>162</v>
      </c>
      <c r="F70" s="17"/>
      <c r="G70" s="209"/>
      <c r="H70" s="54"/>
      <c r="I70" s="208"/>
      <c r="J70" s="56"/>
      <c r="K70" s="78"/>
      <c r="L70" s="58">
        <v>449</v>
      </c>
      <c r="M70" s="467">
        <f t="shared" si="0"/>
        <v>269.39999999999998</v>
      </c>
      <c r="N70" s="11" t="s">
        <v>734</v>
      </c>
      <c r="O70" s="173"/>
      <c r="P70" s="156"/>
    </row>
    <row r="71" spans="1:16" ht="16.5" x14ac:dyDescent="0.3">
      <c r="A71" s="323"/>
      <c r="B71" s="135" t="s">
        <v>632</v>
      </c>
      <c r="C71" s="135" t="s">
        <v>681</v>
      </c>
      <c r="D71" s="17" t="s">
        <v>4</v>
      </c>
      <c r="E71" s="17" t="s">
        <v>163</v>
      </c>
      <c r="F71" s="17"/>
      <c r="G71" s="209"/>
      <c r="H71" s="54"/>
      <c r="I71" s="208"/>
      <c r="J71" s="56"/>
      <c r="K71" s="78"/>
      <c r="L71" s="58">
        <v>449</v>
      </c>
      <c r="M71" s="467">
        <f t="shared" si="0"/>
        <v>269.39999999999998</v>
      </c>
      <c r="N71" s="11" t="s">
        <v>735</v>
      </c>
      <c r="O71" s="173"/>
      <c r="P71" s="156"/>
    </row>
    <row r="72" spans="1:16" ht="16.5" x14ac:dyDescent="0.3">
      <c r="A72" s="323"/>
      <c r="B72" s="135" t="s">
        <v>633</v>
      </c>
      <c r="C72" s="135" t="s">
        <v>681</v>
      </c>
      <c r="D72" s="17" t="s">
        <v>4</v>
      </c>
      <c r="E72" s="17" t="s">
        <v>164</v>
      </c>
      <c r="F72" s="17"/>
      <c r="G72" s="209"/>
      <c r="H72" s="54"/>
      <c r="I72" s="208"/>
      <c r="J72" s="56"/>
      <c r="K72" s="78"/>
      <c r="L72" s="58">
        <v>449</v>
      </c>
      <c r="M72" s="467">
        <f t="shared" si="0"/>
        <v>269.39999999999998</v>
      </c>
      <c r="N72" s="11" t="s">
        <v>736</v>
      </c>
      <c r="O72" s="173"/>
      <c r="P72" s="156"/>
    </row>
    <row r="73" spans="1:16" ht="16.5" x14ac:dyDescent="0.3">
      <c r="A73" s="323"/>
      <c r="B73" s="135" t="s">
        <v>634</v>
      </c>
      <c r="C73" s="135" t="s">
        <v>681</v>
      </c>
      <c r="D73" s="17" t="s">
        <v>4</v>
      </c>
      <c r="E73" s="17" t="s">
        <v>165</v>
      </c>
      <c r="F73" s="17"/>
      <c r="G73" s="209"/>
      <c r="H73" s="54"/>
      <c r="I73" s="208"/>
      <c r="J73" s="56"/>
      <c r="K73" s="78"/>
      <c r="L73" s="58">
        <v>449</v>
      </c>
      <c r="M73" s="467">
        <f t="shared" si="0"/>
        <v>269.39999999999998</v>
      </c>
      <c r="N73" s="11" t="s">
        <v>737</v>
      </c>
      <c r="O73" s="173"/>
      <c r="P73" s="156"/>
    </row>
    <row r="74" spans="1:16" ht="16.5" x14ac:dyDescent="0.3">
      <c r="A74" s="323"/>
      <c r="B74" s="135" t="s">
        <v>635</v>
      </c>
      <c r="C74" s="135" t="s">
        <v>681</v>
      </c>
      <c r="D74" s="17" t="s">
        <v>4</v>
      </c>
      <c r="E74" s="17" t="s">
        <v>166</v>
      </c>
      <c r="F74" s="17"/>
      <c r="G74" s="209"/>
      <c r="H74" s="54"/>
      <c r="I74" s="208"/>
      <c r="J74" s="56"/>
      <c r="K74" s="78"/>
      <c r="L74" s="58">
        <v>449</v>
      </c>
      <c r="M74" s="467">
        <f t="shared" si="0"/>
        <v>269.39999999999998</v>
      </c>
      <c r="N74" s="11" t="s">
        <v>738</v>
      </c>
      <c r="O74" s="173"/>
      <c r="P74" s="156"/>
    </row>
    <row r="75" spans="1:16" ht="16.5" x14ac:dyDescent="0.3">
      <c r="A75" s="323"/>
      <c r="B75" s="135" t="s">
        <v>636</v>
      </c>
      <c r="C75" s="135" t="s">
        <v>681</v>
      </c>
      <c r="D75" s="17" t="s">
        <v>4</v>
      </c>
      <c r="E75" s="17" t="s">
        <v>167</v>
      </c>
      <c r="F75" s="17"/>
      <c r="G75" s="209"/>
      <c r="H75" s="54"/>
      <c r="I75" s="208"/>
      <c r="J75" s="56"/>
      <c r="K75" s="78"/>
      <c r="L75" s="58">
        <v>449</v>
      </c>
      <c r="M75" s="467">
        <f t="shared" si="0"/>
        <v>269.39999999999998</v>
      </c>
      <c r="N75" s="11" t="s">
        <v>739</v>
      </c>
      <c r="O75" s="173"/>
      <c r="P75" s="156"/>
    </row>
    <row r="76" spans="1:16" ht="16.5" x14ac:dyDescent="0.3">
      <c r="A76" s="325"/>
      <c r="B76" s="27"/>
      <c r="C76" s="27"/>
      <c r="D76" s="27"/>
      <c r="E76" s="27"/>
      <c r="F76" s="27"/>
      <c r="G76" s="69"/>
      <c r="H76" s="69"/>
      <c r="I76" s="70"/>
      <c r="J76" s="70"/>
      <c r="K76" s="70"/>
      <c r="L76" s="70"/>
      <c r="M76" s="467">
        <f t="shared" si="0"/>
        <v>0</v>
      </c>
      <c r="N76" s="28"/>
      <c r="O76" s="167"/>
      <c r="P76" s="167"/>
    </row>
    <row r="77" spans="1:16" ht="16.5" x14ac:dyDescent="0.3">
      <c r="A77" s="329"/>
      <c r="B77" s="95" t="s">
        <v>637</v>
      </c>
      <c r="C77" s="95" t="s">
        <v>682</v>
      </c>
      <c r="D77" s="17" t="s">
        <v>22</v>
      </c>
      <c r="E77" s="17" t="s">
        <v>176</v>
      </c>
      <c r="F77" s="17"/>
      <c r="G77" s="202"/>
      <c r="H77" s="54"/>
      <c r="I77" s="205"/>
      <c r="J77" s="56"/>
      <c r="K77" s="78"/>
      <c r="L77" s="58">
        <v>199</v>
      </c>
      <c r="M77" s="467">
        <f t="shared" ref="M77:M98" si="1">L77*0.6</f>
        <v>119.39999999999999</v>
      </c>
      <c r="N77" s="11" t="s">
        <v>740</v>
      </c>
      <c r="O77" s="156"/>
      <c r="P77" s="156"/>
    </row>
    <row r="78" spans="1:16" ht="16.5" x14ac:dyDescent="0.3">
      <c r="A78" s="329"/>
      <c r="B78" s="95" t="s">
        <v>638</v>
      </c>
      <c r="C78" s="95" t="s">
        <v>682</v>
      </c>
      <c r="D78" s="17" t="s">
        <v>22</v>
      </c>
      <c r="E78" s="17" t="s">
        <v>177</v>
      </c>
      <c r="F78" s="17"/>
      <c r="G78" s="202"/>
      <c r="H78" s="54"/>
      <c r="I78" s="205"/>
      <c r="J78" s="56"/>
      <c r="K78" s="78"/>
      <c r="L78" s="58">
        <v>199</v>
      </c>
      <c r="M78" s="467">
        <f t="shared" si="1"/>
        <v>119.39999999999999</v>
      </c>
      <c r="N78" s="11" t="s">
        <v>741</v>
      </c>
      <c r="O78" s="156"/>
      <c r="P78" s="156"/>
    </row>
    <row r="79" spans="1:16" ht="16.5" x14ac:dyDescent="0.3">
      <c r="A79" s="329"/>
      <c r="B79" s="95" t="s">
        <v>639</v>
      </c>
      <c r="C79" s="95" t="s">
        <v>682</v>
      </c>
      <c r="D79" s="17" t="s">
        <v>22</v>
      </c>
      <c r="E79" s="17" t="s">
        <v>178</v>
      </c>
      <c r="F79" s="17"/>
      <c r="G79" s="202"/>
      <c r="H79" s="54"/>
      <c r="I79" s="205"/>
      <c r="J79" s="56"/>
      <c r="K79" s="78"/>
      <c r="L79" s="58">
        <v>199</v>
      </c>
      <c r="M79" s="467">
        <f t="shared" si="1"/>
        <v>119.39999999999999</v>
      </c>
      <c r="N79" s="11" t="s">
        <v>742</v>
      </c>
      <c r="O79" s="156"/>
      <c r="P79" s="156"/>
    </row>
    <row r="80" spans="1:16" ht="16.5" x14ac:dyDescent="0.3">
      <c r="A80" s="329"/>
      <c r="B80" s="95" t="s">
        <v>640</v>
      </c>
      <c r="C80" s="95" t="s">
        <v>682</v>
      </c>
      <c r="D80" s="17" t="s">
        <v>22</v>
      </c>
      <c r="E80" s="17" t="s">
        <v>179</v>
      </c>
      <c r="F80" s="17"/>
      <c r="G80" s="202"/>
      <c r="H80" s="54"/>
      <c r="I80" s="205"/>
      <c r="J80" s="56"/>
      <c r="K80" s="78"/>
      <c r="L80" s="58">
        <v>199</v>
      </c>
      <c r="M80" s="467">
        <f t="shared" si="1"/>
        <v>119.39999999999999</v>
      </c>
      <c r="N80" s="11" t="s">
        <v>743</v>
      </c>
      <c r="O80" s="156"/>
      <c r="P80" s="156"/>
    </row>
    <row r="81" spans="1:16" ht="16.5" x14ac:dyDescent="0.3">
      <c r="A81" s="329"/>
      <c r="B81" s="95" t="s">
        <v>641</v>
      </c>
      <c r="C81" s="95" t="s">
        <v>682</v>
      </c>
      <c r="D81" s="17" t="s">
        <v>22</v>
      </c>
      <c r="E81" s="17" t="s">
        <v>173</v>
      </c>
      <c r="F81" s="17"/>
      <c r="G81" s="202"/>
      <c r="H81" s="54"/>
      <c r="I81" s="205"/>
      <c r="J81" s="56"/>
      <c r="K81" s="78"/>
      <c r="L81" s="58">
        <v>199</v>
      </c>
      <c r="M81" s="467">
        <f t="shared" si="1"/>
        <v>119.39999999999999</v>
      </c>
      <c r="N81" s="11" t="s">
        <v>744</v>
      </c>
      <c r="O81" s="156"/>
      <c r="P81" s="156"/>
    </row>
    <row r="82" spans="1:16" ht="16.5" x14ac:dyDescent="0.3">
      <c r="A82" s="329"/>
      <c r="B82" s="95" t="s">
        <v>642</v>
      </c>
      <c r="C82" s="95" t="s">
        <v>682</v>
      </c>
      <c r="D82" s="17" t="s">
        <v>22</v>
      </c>
      <c r="E82" s="17" t="s">
        <v>180</v>
      </c>
      <c r="F82" s="17"/>
      <c r="G82" s="202"/>
      <c r="H82" s="54"/>
      <c r="I82" s="205"/>
      <c r="J82" s="56"/>
      <c r="K82" s="78"/>
      <c r="L82" s="58">
        <v>199</v>
      </c>
      <c r="M82" s="467">
        <f t="shared" si="1"/>
        <v>119.39999999999999</v>
      </c>
      <c r="N82" s="11" t="s">
        <v>745</v>
      </c>
      <c r="O82" s="156"/>
      <c r="P82" s="156"/>
    </row>
    <row r="83" spans="1:16" ht="16.5" x14ac:dyDescent="0.3">
      <c r="A83" s="329"/>
      <c r="B83" s="95" t="s">
        <v>643</v>
      </c>
      <c r="C83" s="95" t="s">
        <v>682</v>
      </c>
      <c r="D83" s="17" t="s">
        <v>22</v>
      </c>
      <c r="E83" s="17" t="s">
        <v>174</v>
      </c>
      <c r="F83" s="17"/>
      <c r="G83" s="202"/>
      <c r="H83" s="54"/>
      <c r="I83" s="205"/>
      <c r="J83" s="56"/>
      <c r="K83" s="78"/>
      <c r="L83" s="58">
        <v>249</v>
      </c>
      <c r="M83" s="467">
        <f t="shared" si="1"/>
        <v>149.4</v>
      </c>
      <c r="N83" s="11" t="s">
        <v>746</v>
      </c>
      <c r="O83" s="156"/>
      <c r="P83" s="156"/>
    </row>
    <row r="84" spans="1:16" ht="16.5" x14ac:dyDescent="0.3">
      <c r="A84" s="329"/>
      <c r="B84" s="95" t="s">
        <v>644</v>
      </c>
      <c r="C84" s="95" t="s">
        <v>682</v>
      </c>
      <c r="D84" s="17" t="s">
        <v>22</v>
      </c>
      <c r="E84" s="17" t="s">
        <v>175</v>
      </c>
      <c r="F84" s="17"/>
      <c r="G84" s="202"/>
      <c r="H84" s="54"/>
      <c r="I84" s="205"/>
      <c r="J84" s="56"/>
      <c r="K84" s="78"/>
      <c r="L84" s="58">
        <v>249</v>
      </c>
      <c r="M84" s="467">
        <f t="shared" si="1"/>
        <v>149.4</v>
      </c>
      <c r="N84" s="11" t="s">
        <v>747</v>
      </c>
      <c r="O84" s="156"/>
      <c r="P84" s="156"/>
    </row>
    <row r="85" spans="1:16" ht="16.5" x14ac:dyDescent="0.3">
      <c r="A85" s="329"/>
      <c r="B85" s="95" t="s">
        <v>645</v>
      </c>
      <c r="C85" s="95" t="s">
        <v>682</v>
      </c>
      <c r="D85" s="17" t="s">
        <v>22</v>
      </c>
      <c r="E85" s="17" t="s">
        <v>161</v>
      </c>
      <c r="F85" s="17"/>
      <c r="G85" s="202"/>
      <c r="H85" s="54"/>
      <c r="I85" s="205"/>
      <c r="J85" s="56"/>
      <c r="K85" s="78"/>
      <c r="L85" s="58">
        <v>249</v>
      </c>
      <c r="M85" s="467">
        <f t="shared" si="1"/>
        <v>149.4</v>
      </c>
      <c r="N85" s="11" t="s">
        <v>748</v>
      </c>
      <c r="O85" s="156"/>
      <c r="P85" s="156"/>
    </row>
    <row r="86" spans="1:16" ht="16.5" x14ac:dyDescent="0.3">
      <c r="A86" s="329"/>
      <c r="B86" s="95" t="s">
        <v>646</v>
      </c>
      <c r="C86" s="95" t="s">
        <v>682</v>
      </c>
      <c r="D86" s="17" t="s">
        <v>22</v>
      </c>
      <c r="E86" s="17" t="s">
        <v>162</v>
      </c>
      <c r="F86" s="17"/>
      <c r="G86" s="202"/>
      <c r="H86" s="54"/>
      <c r="I86" s="205"/>
      <c r="J86" s="56"/>
      <c r="K86" s="78"/>
      <c r="L86" s="58">
        <v>249</v>
      </c>
      <c r="M86" s="467">
        <f t="shared" si="1"/>
        <v>149.4</v>
      </c>
      <c r="N86" s="11" t="s">
        <v>749</v>
      </c>
      <c r="O86" s="156"/>
      <c r="P86" s="156"/>
    </row>
    <row r="87" spans="1:16" ht="16.5" x14ac:dyDescent="0.3">
      <c r="A87" s="329"/>
      <c r="B87" s="95" t="s">
        <v>647</v>
      </c>
      <c r="C87" s="95" t="s">
        <v>682</v>
      </c>
      <c r="D87" s="17" t="s">
        <v>22</v>
      </c>
      <c r="E87" s="17" t="s">
        <v>163</v>
      </c>
      <c r="F87" s="17"/>
      <c r="G87" s="202"/>
      <c r="H87" s="54"/>
      <c r="I87" s="205"/>
      <c r="J87" s="56"/>
      <c r="K87" s="78"/>
      <c r="L87" s="58">
        <v>249</v>
      </c>
      <c r="M87" s="467">
        <f t="shared" si="1"/>
        <v>149.4</v>
      </c>
      <c r="N87" s="11" t="s">
        <v>750</v>
      </c>
      <c r="O87" s="156"/>
      <c r="P87" s="156"/>
    </row>
    <row r="88" spans="1:16" ht="16.5" x14ac:dyDescent="0.3">
      <c r="A88" s="329"/>
      <c r="B88" s="95" t="s">
        <v>648</v>
      </c>
      <c r="C88" s="95" t="s">
        <v>682</v>
      </c>
      <c r="D88" s="17" t="s">
        <v>22</v>
      </c>
      <c r="E88" s="17" t="s">
        <v>164</v>
      </c>
      <c r="F88" s="17"/>
      <c r="G88" s="202"/>
      <c r="H88" s="54"/>
      <c r="I88" s="205"/>
      <c r="J88" s="56"/>
      <c r="K88" s="78"/>
      <c r="L88" s="58">
        <v>249</v>
      </c>
      <c r="M88" s="467">
        <f t="shared" si="1"/>
        <v>149.4</v>
      </c>
      <c r="N88" s="11" t="s">
        <v>751</v>
      </c>
      <c r="O88" s="156"/>
      <c r="P88" s="156"/>
    </row>
    <row r="89" spans="1:16" ht="16.5" x14ac:dyDescent="0.3">
      <c r="A89" s="329"/>
      <c r="B89" s="95" t="s">
        <v>649</v>
      </c>
      <c r="C89" s="95" t="s">
        <v>682</v>
      </c>
      <c r="D89" s="17" t="s">
        <v>22</v>
      </c>
      <c r="E89" s="17" t="s">
        <v>165</v>
      </c>
      <c r="F89" s="17"/>
      <c r="G89" s="202"/>
      <c r="H89" s="54"/>
      <c r="I89" s="205"/>
      <c r="J89" s="56"/>
      <c r="K89" s="78"/>
      <c r="L89" s="58">
        <v>249</v>
      </c>
      <c r="M89" s="467">
        <f t="shared" si="1"/>
        <v>149.4</v>
      </c>
      <c r="N89" s="11" t="s">
        <v>752</v>
      </c>
      <c r="O89" s="156"/>
      <c r="P89" s="156"/>
    </row>
    <row r="90" spans="1:16" ht="16.5" x14ac:dyDescent="0.3">
      <c r="A90" s="325"/>
      <c r="B90" s="95" t="s">
        <v>650</v>
      </c>
      <c r="C90" s="95" t="s">
        <v>682</v>
      </c>
      <c r="D90" s="17" t="s">
        <v>22</v>
      </c>
      <c r="E90" s="17" t="s">
        <v>166</v>
      </c>
      <c r="F90" s="17"/>
      <c r="G90" s="202"/>
      <c r="H90" s="54"/>
      <c r="I90" s="205"/>
      <c r="J90" s="56"/>
      <c r="K90" s="78"/>
      <c r="L90" s="58">
        <v>249</v>
      </c>
      <c r="M90" s="467">
        <f t="shared" si="1"/>
        <v>149.4</v>
      </c>
      <c r="N90" s="11" t="s">
        <v>753</v>
      </c>
      <c r="O90" s="156"/>
      <c r="P90" s="156"/>
    </row>
    <row r="91" spans="1:16" ht="16.5" x14ac:dyDescent="0.3">
      <c r="A91" s="322"/>
      <c r="B91" s="210"/>
      <c r="C91" s="210"/>
      <c r="D91" s="210"/>
      <c r="E91" s="210"/>
      <c r="F91" s="210"/>
      <c r="G91" s="210"/>
      <c r="H91" s="211"/>
      <c r="I91" s="210"/>
      <c r="J91" s="212"/>
      <c r="K91" s="210"/>
      <c r="L91" s="210"/>
      <c r="M91" s="467">
        <f t="shared" si="1"/>
        <v>0</v>
      </c>
      <c r="N91" s="210"/>
      <c r="O91" s="213"/>
      <c r="P91" s="213"/>
    </row>
    <row r="92" spans="1:16" ht="16.5" x14ac:dyDescent="0.3">
      <c r="A92" s="329"/>
      <c r="B92" s="95" t="s">
        <v>657</v>
      </c>
      <c r="C92" s="95" t="s">
        <v>676</v>
      </c>
      <c r="D92" s="17" t="s">
        <v>571</v>
      </c>
      <c r="E92" s="17" t="s">
        <v>564</v>
      </c>
      <c r="F92" s="17"/>
      <c r="G92" s="202"/>
      <c r="H92" s="54"/>
      <c r="I92" s="205"/>
      <c r="J92" s="56"/>
      <c r="K92" s="78"/>
      <c r="L92" s="58">
        <v>699</v>
      </c>
      <c r="M92" s="467">
        <f t="shared" si="1"/>
        <v>419.4</v>
      </c>
      <c r="N92" s="11" t="s">
        <v>754</v>
      </c>
      <c r="O92" s="156"/>
      <c r="P92" s="156"/>
    </row>
    <row r="93" spans="1:16" ht="16.5" x14ac:dyDescent="0.3">
      <c r="A93" s="329"/>
      <c r="B93" s="95" t="s">
        <v>658</v>
      </c>
      <c r="C93" s="95" t="s">
        <v>676</v>
      </c>
      <c r="D93" s="17" t="s">
        <v>571</v>
      </c>
      <c r="E93" s="17" t="s">
        <v>565</v>
      </c>
      <c r="F93" s="17"/>
      <c r="G93" s="202"/>
      <c r="H93" s="54"/>
      <c r="I93" s="205"/>
      <c r="J93" s="56"/>
      <c r="K93" s="78"/>
      <c r="L93" s="58">
        <v>699</v>
      </c>
      <c r="M93" s="467">
        <f t="shared" si="1"/>
        <v>419.4</v>
      </c>
      <c r="N93" s="11" t="s">
        <v>755</v>
      </c>
      <c r="O93" s="156"/>
      <c r="P93" s="156"/>
    </row>
    <row r="94" spans="1:16" ht="16.5" x14ac:dyDescent="0.3">
      <c r="A94" s="329"/>
      <c r="B94" s="95" t="s">
        <v>659</v>
      </c>
      <c r="C94" s="95" t="s">
        <v>676</v>
      </c>
      <c r="D94" s="17" t="s">
        <v>571</v>
      </c>
      <c r="E94" s="17" t="s">
        <v>566</v>
      </c>
      <c r="F94" s="17"/>
      <c r="G94" s="202"/>
      <c r="H94" s="54"/>
      <c r="I94" s="205"/>
      <c r="J94" s="56"/>
      <c r="K94" s="78"/>
      <c r="L94" s="58">
        <v>699</v>
      </c>
      <c r="M94" s="467">
        <f t="shared" si="1"/>
        <v>419.4</v>
      </c>
      <c r="N94" s="11" t="s">
        <v>756</v>
      </c>
      <c r="O94" s="156"/>
      <c r="P94" s="156"/>
    </row>
    <row r="95" spans="1:16" ht="16.5" x14ac:dyDescent="0.3">
      <c r="A95" s="329"/>
      <c r="B95" s="95" t="s">
        <v>660</v>
      </c>
      <c r="C95" s="95" t="s">
        <v>676</v>
      </c>
      <c r="D95" s="17" t="s">
        <v>571</v>
      </c>
      <c r="E95" s="17" t="s">
        <v>567</v>
      </c>
      <c r="F95" s="17"/>
      <c r="G95" s="202"/>
      <c r="H95" s="54"/>
      <c r="I95" s="205"/>
      <c r="J95" s="56"/>
      <c r="K95" s="78"/>
      <c r="L95" s="58">
        <v>699</v>
      </c>
      <c r="M95" s="467">
        <f t="shared" si="1"/>
        <v>419.4</v>
      </c>
      <c r="N95" s="11" t="s">
        <v>757</v>
      </c>
      <c r="O95" s="156"/>
      <c r="P95" s="156"/>
    </row>
    <row r="96" spans="1:16" ht="16.5" x14ac:dyDescent="0.3">
      <c r="A96" s="329"/>
      <c r="B96" s="95" t="s">
        <v>661</v>
      </c>
      <c r="C96" s="95" t="s">
        <v>676</v>
      </c>
      <c r="D96" s="17" t="s">
        <v>571</v>
      </c>
      <c r="E96" s="17" t="s">
        <v>568</v>
      </c>
      <c r="F96" s="17"/>
      <c r="G96" s="202"/>
      <c r="H96" s="54"/>
      <c r="I96" s="205"/>
      <c r="J96" s="56"/>
      <c r="K96" s="78"/>
      <c r="L96" s="58">
        <v>699</v>
      </c>
      <c r="M96" s="467">
        <f t="shared" si="1"/>
        <v>419.4</v>
      </c>
      <c r="N96" s="11" t="s">
        <v>758</v>
      </c>
      <c r="O96" s="156"/>
      <c r="P96" s="156"/>
    </row>
    <row r="97" spans="1:16" ht="16.5" x14ac:dyDescent="0.3">
      <c r="A97" s="329"/>
      <c r="B97" s="95" t="s">
        <v>662</v>
      </c>
      <c r="C97" s="95" t="s">
        <v>676</v>
      </c>
      <c r="D97" s="17" t="s">
        <v>571</v>
      </c>
      <c r="E97" s="17" t="s">
        <v>569</v>
      </c>
      <c r="F97" s="17"/>
      <c r="G97" s="202"/>
      <c r="H97" s="54"/>
      <c r="I97" s="205"/>
      <c r="J97" s="56"/>
      <c r="K97" s="78"/>
      <c r="L97" s="58">
        <v>699</v>
      </c>
      <c r="M97" s="467">
        <f t="shared" si="1"/>
        <v>419.4</v>
      </c>
      <c r="N97" s="11" t="s">
        <v>759</v>
      </c>
      <c r="O97" s="156"/>
      <c r="P97" s="156"/>
    </row>
    <row r="98" spans="1:16" ht="16.5" x14ac:dyDescent="0.3">
      <c r="A98" s="329"/>
      <c r="B98" s="95" t="s">
        <v>663</v>
      </c>
      <c r="C98" s="95" t="s">
        <v>676</v>
      </c>
      <c r="D98" s="17" t="s">
        <v>571</v>
      </c>
      <c r="E98" s="17" t="s">
        <v>570</v>
      </c>
      <c r="F98" s="17"/>
      <c r="G98" s="202"/>
      <c r="H98" s="54"/>
      <c r="I98" s="205"/>
      <c r="J98" s="56"/>
      <c r="K98" s="263"/>
      <c r="L98" s="58">
        <v>699</v>
      </c>
      <c r="M98" s="467">
        <f t="shared" si="1"/>
        <v>419.4</v>
      </c>
      <c r="N98" s="11" t="s">
        <v>760</v>
      </c>
      <c r="O98" s="156"/>
      <c r="P98" s="156"/>
    </row>
    <row r="99" spans="1:16" ht="16.5" x14ac:dyDescent="0.3">
      <c r="A99" s="321"/>
      <c r="B99" s="81"/>
      <c r="C99" s="81"/>
      <c r="D99" s="81"/>
      <c r="E99" s="81"/>
      <c r="F99" s="81"/>
      <c r="G99" s="82"/>
      <c r="H99" s="82"/>
      <c r="I99" s="83"/>
      <c r="J99" s="83"/>
      <c r="K99" s="262"/>
      <c r="L99" s="91"/>
      <c r="M99" s="91"/>
      <c r="N99" s="92"/>
    </row>
    <row r="100" spans="1:16" ht="16.5" x14ac:dyDescent="0.3">
      <c r="A100" s="321"/>
      <c r="B100" s="256"/>
      <c r="C100" s="256"/>
      <c r="D100" s="256"/>
      <c r="E100" s="256"/>
      <c r="F100" s="256"/>
      <c r="G100" s="257"/>
      <c r="H100" s="257"/>
      <c r="I100" s="258"/>
      <c r="J100" s="258"/>
      <c r="K100" s="262"/>
      <c r="L100" s="259"/>
      <c r="M100" s="259"/>
      <c r="N100" s="260"/>
      <c r="O100" s="261"/>
    </row>
    <row r="101" spans="1:16" x14ac:dyDescent="0.25">
      <c r="A101" s="322"/>
      <c r="K101" s="262"/>
    </row>
    <row r="102" spans="1:16" x14ac:dyDescent="0.25">
      <c r="A102" s="322"/>
      <c r="K102" s="262"/>
      <c r="N102" s="188"/>
    </row>
    <row r="103" spans="1:16" x14ac:dyDescent="0.25">
      <c r="A103" s="322"/>
      <c r="K103" s="262"/>
    </row>
    <row r="104" spans="1:16" x14ac:dyDescent="0.25">
      <c r="A104" s="434"/>
      <c r="K104" s="264"/>
    </row>
    <row r="105" spans="1:16" x14ac:dyDescent="0.25">
      <c r="A105" s="434"/>
      <c r="K105" s="265"/>
    </row>
    <row r="106" spans="1:16" x14ac:dyDescent="0.25">
      <c r="A106" s="434"/>
      <c r="K106" s="265"/>
    </row>
    <row r="107" spans="1:16" x14ac:dyDescent="0.25">
      <c r="A107" s="434"/>
      <c r="K107" s="265"/>
    </row>
    <row r="108" spans="1:16" x14ac:dyDescent="0.25">
      <c r="A108" s="434"/>
      <c r="K108" s="265"/>
    </row>
    <row r="109" spans="1:16" x14ac:dyDescent="0.25">
      <c r="A109" s="434"/>
      <c r="K109" s="265"/>
    </row>
    <row r="110" spans="1:16" x14ac:dyDescent="0.25">
      <c r="A110" s="434"/>
      <c r="K110" s="265"/>
    </row>
    <row r="111" spans="1:16" x14ac:dyDescent="0.25">
      <c r="A111" s="434"/>
      <c r="K111" s="265"/>
    </row>
    <row r="112" spans="1:16" x14ac:dyDescent="0.25">
      <c r="A112" s="434"/>
      <c r="K112" s="264"/>
    </row>
  </sheetData>
  <phoneticPr fontId="4" type="noConversion"/>
  <conditionalFormatting sqref="I26:J26 I55:I63 I65:I75 I77:I90 I33:I42 I44:I53 I12:J24 I27:I31 J27:J98">
    <cfRule type="expression" dxfId="79" priority="17" stopIfTrue="1">
      <formula>OR(#REF!="J",#REF!="x")</formula>
    </cfRule>
    <cfRule type="expression" dxfId="78" priority="18" stopIfTrue="1">
      <formula>NOT(OR(#REF!="J",#REF!="x") )</formula>
    </cfRule>
  </conditionalFormatting>
  <conditionalFormatting sqref="K77:K90 K65:K75 K12:K24 K26:K31">
    <cfRule type="expression" dxfId="77" priority="13" stopIfTrue="1">
      <formula>OR(#REF!="J",#REF!="x")</formula>
    </cfRule>
    <cfRule type="expression" dxfId="76" priority="14" stopIfTrue="1">
      <formula>NOT(OR(#REF!="J",#REF!="x") )</formula>
    </cfRule>
  </conditionalFormatting>
  <conditionalFormatting sqref="I99:J100 I92:I98">
    <cfRule type="expression" dxfId="75" priority="11" stopIfTrue="1">
      <formula>OR(#REF!="J",#REF!="x")</formula>
    </cfRule>
    <cfRule type="expression" dxfId="74" priority="12" stopIfTrue="1">
      <formula>NOT(OR(#REF!="J",#REF!="x") )</formula>
    </cfRule>
  </conditionalFormatting>
  <conditionalFormatting sqref="K92:K112">
    <cfRule type="expression" dxfId="73" priority="9" stopIfTrue="1">
      <formula>OR(#REF!="J",#REF!="x")</formula>
    </cfRule>
    <cfRule type="expression" dxfId="72" priority="10" stopIfTrue="1">
      <formula>NOT(OR(#REF!="J",#REF!="x") )</formula>
    </cfRule>
  </conditionalFormatting>
  <conditionalFormatting sqref="K33:K42">
    <cfRule type="expression" dxfId="71" priority="7" stopIfTrue="1">
      <formula>OR(#REF!="J",#REF!="x")</formula>
    </cfRule>
    <cfRule type="expression" dxfId="70" priority="8" stopIfTrue="1">
      <formula>NOT(OR(#REF!="J",#REF!="x") )</formula>
    </cfRule>
  </conditionalFormatting>
  <conditionalFormatting sqref="K44:K53">
    <cfRule type="expression" dxfId="69" priority="5" stopIfTrue="1">
      <formula>OR(#REF!="J",#REF!="x")</formula>
    </cfRule>
    <cfRule type="expression" dxfId="68" priority="6" stopIfTrue="1">
      <formula>NOT(OR(#REF!="J",#REF!="x") )</formula>
    </cfRule>
  </conditionalFormatting>
  <conditionalFormatting sqref="K55:K63">
    <cfRule type="expression" dxfId="67" priority="1" stopIfTrue="1">
      <formula>OR(#REF!="J",#REF!="x")</formula>
    </cfRule>
    <cfRule type="expression" dxfId="66" priority="2" stopIfTrue="1">
      <formula>NOT(OR(#REF!="J",#REF!="x") )</formula>
    </cfRule>
  </conditionalFormatting>
  <pageMargins left="0.2" right="0.27037037037037037" top="0.2" bottom="0.2" header="0.5" footer="0.5"/>
  <pageSetup paperSize="9" scale="69" fitToHeight="0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14E2-211F-49BB-8C5F-D7630CDDDFF1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8F6D-DFC1-4138-B54A-F2D7CB82870B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P65"/>
  <sheetViews>
    <sheetView view="pageLayout" workbookViewId="0">
      <selection activeCell="R19" sqref="R19"/>
    </sheetView>
  </sheetViews>
  <sheetFormatPr defaultColWidth="11" defaultRowHeight="15.75" x14ac:dyDescent="0.25"/>
  <cols>
    <col min="1" max="1" width="8.625" style="10" customWidth="1"/>
    <col min="2" max="2" width="7.375" style="10" bestFit="1" customWidth="1"/>
    <col min="3" max="3" width="29" style="10" customWidth="1"/>
    <col min="4" max="4" width="5.5" style="10" bestFit="1" customWidth="1"/>
    <col min="5" max="5" width="6.625" style="10" customWidth="1"/>
    <col min="6" max="6" width="0.25" style="10" customWidth="1"/>
    <col min="7" max="7" width="9.125" style="10" hidden="1" customWidth="1"/>
    <col min="8" max="8" width="8.125" style="10" hidden="1" customWidth="1"/>
    <col min="9" max="9" width="5" style="10" hidden="1" customWidth="1"/>
    <col min="10" max="10" width="5.125" style="10" hidden="1" customWidth="1"/>
    <col min="11" max="11" width="8" style="10" hidden="1" customWidth="1"/>
    <col min="12" max="13" width="6.125" style="10" customWidth="1"/>
    <col min="14" max="14" width="11.625" style="10" customWidth="1"/>
    <col min="15" max="15" width="6.125" customWidth="1"/>
    <col min="16" max="16" width="6" customWidth="1"/>
  </cols>
  <sheetData>
    <row r="8" spans="1:16" ht="8.1" customHeight="1" x14ac:dyDescent="0.25"/>
    <row r="9" spans="1:16" hidden="1" x14ac:dyDescent="0.25"/>
    <row r="10" spans="1:16" hidden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6" ht="29.25" customHeight="1" x14ac:dyDescent="0.3">
      <c r="A11" s="128" t="s">
        <v>884</v>
      </c>
      <c r="B11" s="129" t="s">
        <v>481</v>
      </c>
      <c r="C11" s="129" t="s">
        <v>482</v>
      </c>
      <c r="D11" s="130" t="s">
        <v>483</v>
      </c>
      <c r="E11" s="130" t="s">
        <v>484</v>
      </c>
      <c r="F11" s="131"/>
      <c r="G11" s="132"/>
      <c r="H11" s="133"/>
      <c r="I11" s="132"/>
      <c r="J11" s="133"/>
      <c r="K11" s="130"/>
      <c r="L11" s="128" t="s">
        <v>487</v>
      </c>
      <c r="M11" s="128" t="s">
        <v>1195</v>
      </c>
      <c r="N11" s="128" t="s">
        <v>1</v>
      </c>
      <c r="O11" s="479" t="s">
        <v>1196</v>
      </c>
      <c r="P11" s="110"/>
    </row>
    <row r="12" spans="1:16" ht="15" customHeight="1" x14ac:dyDescent="0.3">
      <c r="A12" s="329" t="s">
        <v>1109</v>
      </c>
      <c r="B12" s="17" t="s">
        <v>181</v>
      </c>
      <c r="C12" s="331" t="s">
        <v>182</v>
      </c>
      <c r="D12" s="17" t="s">
        <v>22</v>
      </c>
      <c r="E12" s="17" t="s">
        <v>183</v>
      </c>
      <c r="F12" s="17"/>
      <c r="G12" s="73"/>
      <c r="H12" s="73"/>
      <c r="I12" s="76"/>
      <c r="J12" s="76"/>
      <c r="K12" s="343"/>
      <c r="L12" s="337">
        <v>39</v>
      </c>
      <c r="M12" s="468">
        <f>L12*0.6</f>
        <v>23.4</v>
      </c>
      <c r="N12" s="317" t="s">
        <v>184</v>
      </c>
      <c r="O12" s="156"/>
      <c r="P12" s="156"/>
    </row>
    <row r="13" spans="1:16" ht="15" customHeight="1" x14ac:dyDescent="0.3">
      <c r="A13" s="329" t="s">
        <v>1106</v>
      </c>
      <c r="B13" s="95" t="s">
        <v>665</v>
      </c>
      <c r="C13" s="331" t="s">
        <v>1072</v>
      </c>
      <c r="D13" s="17" t="s">
        <v>22</v>
      </c>
      <c r="E13" s="17" t="s">
        <v>183</v>
      </c>
      <c r="F13" s="17"/>
      <c r="G13" s="73"/>
      <c r="H13" s="73"/>
      <c r="I13" s="76"/>
      <c r="J13" s="76"/>
      <c r="K13" s="343"/>
      <c r="L13" s="337">
        <v>99</v>
      </c>
      <c r="M13" s="468">
        <f t="shared" ref="M13:M27" si="0">L13*0.6</f>
        <v>59.4</v>
      </c>
      <c r="N13" s="340" t="s">
        <v>664</v>
      </c>
      <c r="O13" s="156"/>
      <c r="P13" s="156"/>
    </row>
    <row r="14" spans="1:16" ht="15" customHeight="1" x14ac:dyDescent="0.3">
      <c r="A14" s="329"/>
      <c r="B14" s="95" t="s">
        <v>185</v>
      </c>
      <c r="C14" s="335" t="s">
        <v>186</v>
      </c>
      <c r="D14" s="17" t="s">
        <v>530</v>
      </c>
      <c r="E14" s="17" t="s">
        <v>183</v>
      </c>
      <c r="F14" s="17"/>
      <c r="G14" s="74"/>
      <c r="H14" s="73"/>
      <c r="I14" s="76"/>
      <c r="J14" s="76"/>
      <c r="K14" s="79"/>
      <c r="L14" s="121">
        <v>399</v>
      </c>
      <c r="M14" s="468">
        <f t="shared" si="0"/>
        <v>239.39999999999998</v>
      </c>
      <c r="N14" s="317" t="s">
        <v>187</v>
      </c>
      <c r="O14" s="156"/>
      <c r="P14" s="156"/>
    </row>
    <row r="15" spans="1:16" ht="15" customHeight="1" x14ac:dyDescent="0.3">
      <c r="A15" s="323"/>
      <c r="B15" s="135" t="s">
        <v>188</v>
      </c>
      <c r="C15" s="342" t="s">
        <v>189</v>
      </c>
      <c r="D15" s="25" t="s">
        <v>82</v>
      </c>
      <c r="E15" s="25" t="s">
        <v>190</v>
      </c>
      <c r="F15" s="25"/>
      <c r="G15" s="75"/>
      <c r="H15" s="73"/>
      <c r="I15" s="77"/>
      <c r="J15" s="76"/>
      <c r="K15" s="79"/>
      <c r="L15" s="121">
        <v>299</v>
      </c>
      <c r="M15" s="468">
        <f t="shared" si="0"/>
        <v>179.4</v>
      </c>
      <c r="N15" s="341" t="s">
        <v>191</v>
      </c>
      <c r="O15" s="156"/>
      <c r="P15" s="156"/>
    </row>
    <row r="16" spans="1:16" ht="15" customHeight="1" x14ac:dyDescent="0.3">
      <c r="A16" s="329"/>
      <c r="B16" s="95" t="s">
        <v>192</v>
      </c>
      <c r="C16" s="335" t="s">
        <v>189</v>
      </c>
      <c r="D16" s="17" t="s">
        <v>835</v>
      </c>
      <c r="E16" s="17" t="s">
        <v>190</v>
      </c>
      <c r="F16" s="17"/>
      <c r="G16" s="74"/>
      <c r="H16" s="73"/>
      <c r="I16" s="76"/>
      <c r="J16" s="76"/>
      <c r="K16" s="79"/>
      <c r="L16" s="121">
        <v>299</v>
      </c>
      <c r="M16" s="468">
        <f t="shared" si="0"/>
        <v>179.4</v>
      </c>
      <c r="N16" s="317" t="s">
        <v>193</v>
      </c>
      <c r="O16" s="156"/>
      <c r="P16" s="156"/>
    </row>
    <row r="17" spans="1:16" ht="15" customHeight="1" x14ac:dyDescent="0.3">
      <c r="A17" s="291"/>
      <c r="B17" s="102" t="s">
        <v>864</v>
      </c>
      <c r="C17" s="331" t="s">
        <v>189</v>
      </c>
      <c r="D17" s="102" t="s">
        <v>530</v>
      </c>
      <c r="E17" s="102" t="s">
        <v>190</v>
      </c>
      <c r="F17" s="102"/>
      <c r="G17" s="99"/>
      <c r="H17" s="252"/>
      <c r="I17" s="100"/>
      <c r="J17" s="100"/>
      <c r="K17" s="101"/>
      <c r="L17" s="253">
        <v>299</v>
      </c>
      <c r="M17" s="468">
        <f t="shared" si="0"/>
        <v>179.4</v>
      </c>
      <c r="N17" s="340" t="s">
        <v>865</v>
      </c>
      <c r="O17" s="251"/>
      <c r="P17" s="251"/>
    </row>
    <row r="18" spans="1:16" ht="15" customHeight="1" x14ac:dyDescent="0.3">
      <c r="A18" s="329"/>
      <c r="B18" s="95" t="s">
        <v>867</v>
      </c>
      <c r="C18" s="331" t="s">
        <v>866</v>
      </c>
      <c r="D18" s="95" t="s">
        <v>530</v>
      </c>
      <c r="E18" s="95" t="s">
        <v>805</v>
      </c>
      <c r="F18" s="95"/>
      <c r="G18" s="103"/>
      <c r="H18" s="254"/>
      <c r="I18" s="250"/>
      <c r="J18" s="250"/>
      <c r="K18" s="248"/>
      <c r="L18" s="105">
        <v>699</v>
      </c>
      <c r="M18" s="468">
        <f t="shared" si="0"/>
        <v>419.4</v>
      </c>
      <c r="N18" s="340" t="s">
        <v>868</v>
      </c>
      <c r="O18" s="251"/>
      <c r="P18" s="251"/>
    </row>
    <row r="19" spans="1:16" ht="15" customHeight="1" x14ac:dyDescent="0.3">
      <c r="A19" s="329"/>
      <c r="B19" s="95" t="s">
        <v>666</v>
      </c>
      <c r="C19" s="331" t="s">
        <v>651</v>
      </c>
      <c r="D19" s="17" t="s">
        <v>22</v>
      </c>
      <c r="E19" s="17" t="s">
        <v>670</v>
      </c>
      <c r="F19" s="17"/>
      <c r="G19" s="74"/>
      <c r="H19" s="73"/>
      <c r="I19" s="76"/>
      <c r="J19" s="76"/>
      <c r="K19" s="79"/>
      <c r="L19" s="121">
        <v>299</v>
      </c>
      <c r="M19" s="468">
        <f t="shared" si="0"/>
        <v>179.4</v>
      </c>
      <c r="N19" s="340" t="s">
        <v>667</v>
      </c>
      <c r="O19" s="156"/>
      <c r="P19" s="156"/>
    </row>
    <row r="20" spans="1:16" ht="15" customHeight="1" x14ac:dyDescent="0.3">
      <c r="A20" s="329"/>
      <c r="B20" s="17" t="s">
        <v>194</v>
      </c>
      <c r="C20" s="335" t="s">
        <v>195</v>
      </c>
      <c r="D20" s="17" t="s">
        <v>171</v>
      </c>
      <c r="E20" s="17" t="s">
        <v>190</v>
      </c>
      <c r="F20" s="17"/>
      <c r="G20" s="74"/>
      <c r="H20" s="73"/>
      <c r="I20" s="76"/>
      <c r="J20" s="76"/>
      <c r="K20" s="79"/>
      <c r="L20" s="121">
        <v>349</v>
      </c>
      <c r="M20" s="468">
        <f t="shared" si="0"/>
        <v>209.4</v>
      </c>
      <c r="N20" s="317" t="s">
        <v>196</v>
      </c>
      <c r="O20" s="156"/>
      <c r="P20" s="156"/>
    </row>
    <row r="21" spans="1:16" ht="15" customHeight="1" x14ac:dyDescent="0.3">
      <c r="A21" s="329" t="s">
        <v>1104</v>
      </c>
      <c r="B21" s="17" t="s">
        <v>197</v>
      </c>
      <c r="C21" s="335" t="s">
        <v>198</v>
      </c>
      <c r="D21" s="17" t="s">
        <v>22</v>
      </c>
      <c r="E21" s="17" t="s">
        <v>183</v>
      </c>
      <c r="F21" s="17"/>
      <c r="G21" s="74"/>
      <c r="H21" s="73"/>
      <c r="I21" s="76"/>
      <c r="J21" s="76"/>
      <c r="K21" s="79"/>
      <c r="L21" s="121">
        <v>199</v>
      </c>
      <c r="M21" s="468">
        <f t="shared" si="0"/>
        <v>119.39999999999999</v>
      </c>
      <c r="N21" s="317" t="s">
        <v>199</v>
      </c>
      <c r="O21" s="156"/>
      <c r="P21" s="156"/>
    </row>
    <row r="22" spans="1:16" ht="15" customHeight="1" x14ac:dyDescent="0.3">
      <c r="A22" s="326"/>
      <c r="B22" s="17" t="s">
        <v>200</v>
      </c>
      <c r="C22" s="335" t="s">
        <v>201</v>
      </c>
      <c r="D22" s="17" t="s">
        <v>22</v>
      </c>
      <c r="E22" s="17" t="s">
        <v>183</v>
      </c>
      <c r="F22" s="17"/>
      <c r="G22" s="74"/>
      <c r="H22" s="73"/>
      <c r="I22" s="76"/>
      <c r="J22" s="76"/>
      <c r="K22" s="79"/>
      <c r="L22" s="121">
        <v>299</v>
      </c>
      <c r="M22" s="468">
        <f t="shared" si="0"/>
        <v>179.4</v>
      </c>
      <c r="N22" s="317" t="s">
        <v>202</v>
      </c>
      <c r="O22" s="156"/>
      <c r="P22" s="156"/>
    </row>
    <row r="23" spans="1:16" ht="15" customHeight="1" x14ac:dyDescent="0.3">
      <c r="A23" s="329"/>
      <c r="B23" s="17" t="s">
        <v>203</v>
      </c>
      <c r="C23" s="17" t="s">
        <v>204</v>
      </c>
      <c r="D23" s="17" t="s">
        <v>171</v>
      </c>
      <c r="E23" s="17" t="s">
        <v>177</v>
      </c>
      <c r="F23" s="17"/>
      <c r="G23" s="74"/>
      <c r="H23" s="73"/>
      <c r="I23" s="76"/>
      <c r="J23" s="76"/>
      <c r="K23" s="248"/>
      <c r="L23" s="105">
        <v>499</v>
      </c>
      <c r="M23" s="468">
        <f t="shared" si="0"/>
        <v>299.39999999999998</v>
      </c>
      <c r="N23" s="317" t="s">
        <v>205</v>
      </c>
      <c r="O23" s="156"/>
      <c r="P23" s="156"/>
    </row>
    <row r="24" spans="1:16" ht="15" customHeight="1" x14ac:dyDescent="0.3">
      <c r="A24" s="329"/>
      <c r="B24" s="17" t="s">
        <v>206</v>
      </c>
      <c r="C24" s="17" t="s">
        <v>207</v>
      </c>
      <c r="D24" s="17" t="s">
        <v>171</v>
      </c>
      <c r="E24" s="17" t="s">
        <v>178</v>
      </c>
      <c r="F24" s="17"/>
      <c r="G24" s="74"/>
      <c r="H24" s="73"/>
      <c r="I24" s="76"/>
      <c r="J24" s="76"/>
      <c r="K24" s="79"/>
      <c r="L24" s="121">
        <v>499</v>
      </c>
      <c r="M24" s="468">
        <f t="shared" si="0"/>
        <v>299.39999999999998</v>
      </c>
      <c r="N24" s="317" t="s">
        <v>208</v>
      </c>
      <c r="O24" s="156"/>
      <c r="P24" s="156"/>
    </row>
    <row r="25" spans="1:16" ht="15" customHeight="1" x14ac:dyDescent="0.3">
      <c r="A25" s="329"/>
      <c r="B25" s="17" t="s">
        <v>209</v>
      </c>
      <c r="C25" s="17" t="s">
        <v>210</v>
      </c>
      <c r="D25" s="17" t="s">
        <v>171</v>
      </c>
      <c r="E25" s="17" t="s">
        <v>173</v>
      </c>
      <c r="F25" s="17"/>
      <c r="G25" s="74"/>
      <c r="H25" s="73"/>
      <c r="I25" s="76"/>
      <c r="J25" s="76"/>
      <c r="K25" s="79"/>
      <c r="L25" s="121">
        <v>499</v>
      </c>
      <c r="M25" s="468">
        <f t="shared" si="0"/>
        <v>299.39999999999998</v>
      </c>
      <c r="N25" s="317" t="s">
        <v>211</v>
      </c>
      <c r="O25" s="156"/>
      <c r="P25" s="156"/>
    </row>
    <row r="26" spans="1:16" ht="15" customHeight="1" x14ac:dyDescent="0.3">
      <c r="A26" s="326"/>
      <c r="B26" s="17" t="s">
        <v>212</v>
      </c>
      <c r="C26" s="17" t="s">
        <v>213</v>
      </c>
      <c r="D26" s="17" t="s">
        <v>171</v>
      </c>
      <c r="E26" s="17" t="s">
        <v>174</v>
      </c>
      <c r="F26" s="17"/>
      <c r="G26" s="74"/>
      <c r="H26" s="73"/>
      <c r="I26" s="76"/>
      <c r="J26" s="76"/>
      <c r="K26" s="79"/>
      <c r="L26" s="121">
        <v>499</v>
      </c>
      <c r="M26" s="468">
        <f t="shared" si="0"/>
        <v>299.39999999999998</v>
      </c>
      <c r="N26" s="317" t="s">
        <v>214</v>
      </c>
      <c r="O26" s="156"/>
      <c r="P26" s="156"/>
    </row>
    <row r="27" spans="1:16" ht="15" customHeight="1" x14ac:dyDescent="0.3">
      <c r="A27" s="326"/>
      <c r="B27" s="17" t="s">
        <v>215</v>
      </c>
      <c r="C27" s="17" t="s">
        <v>216</v>
      </c>
      <c r="D27" s="17" t="s">
        <v>171</v>
      </c>
      <c r="E27" s="17" t="s">
        <v>161</v>
      </c>
      <c r="F27" s="17"/>
      <c r="G27" s="74"/>
      <c r="H27" s="73"/>
      <c r="I27" s="76"/>
      <c r="J27" s="76"/>
      <c r="K27" s="79"/>
      <c r="L27" s="121">
        <v>499</v>
      </c>
      <c r="M27" s="468">
        <f t="shared" si="0"/>
        <v>299.39999999999998</v>
      </c>
      <c r="N27" s="317" t="s">
        <v>217</v>
      </c>
      <c r="O27" s="156"/>
      <c r="P27" s="156"/>
    </row>
    <row r="28" spans="1:16" x14ac:dyDescent="0.25">
      <c r="A28"/>
      <c r="B28"/>
      <c r="C28"/>
      <c r="D28"/>
      <c r="E28"/>
      <c r="F28"/>
      <c r="G28"/>
      <c r="H28"/>
      <c r="I28"/>
      <c r="J28"/>
      <c r="K28"/>
      <c r="L28"/>
      <c r="M28" s="344"/>
      <c r="N28"/>
    </row>
    <row r="29" spans="1:16" x14ac:dyDescent="0.25">
      <c r="A29"/>
      <c r="B29"/>
      <c r="C29"/>
      <c r="D29"/>
      <c r="E29"/>
      <c r="F29"/>
      <c r="G29"/>
      <c r="H29"/>
      <c r="I29"/>
      <c r="J29"/>
      <c r="K29"/>
      <c r="L29"/>
      <c r="M29" s="344"/>
      <c r="N29"/>
    </row>
    <row r="30" spans="1:16" x14ac:dyDescent="0.25">
      <c r="A30"/>
      <c r="B30"/>
      <c r="C30"/>
      <c r="D30"/>
      <c r="E30"/>
      <c r="F30"/>
      <c r="G30"/>
      <c r="H30"/>
      <c r="I30"/>
      <c r="J30"/>
      <c r="K30"/>
      <c r="L30"/>
      <c r="M30" s="344"/>
      <c r="N30"/>
    </row>
    <row r="31" spans="1:16" x14ac:dyDescent="0.25">
      <c r="A31"/>
      <c r="B31"/>
      <c r="C31"/>
      <c r="D31"/>
      <c r="E31"/>
      <c r="F31"/>
      <c r="G31"/>
      <c r="H31"/>
      <c r="I31"/>
      <c r="J31"/>
      <c r="K31"/>
      <c r="L31"/>
      <c r="M31" s="344"/>
      <c r="N31"/>
    </row>
    <row r="32" spans="1:16" x14ac:dyDescent="0.25">
      <c r="A32"/>
      <c r="B32"/>
      <c r="C32"/>
      <c r="D32"/>
      <c r="E32"/>
      <c r="F32"/>
      <c r="G32"/>
      <c r="H32"/>
      <c r="I32"/>
      <c r="J32"/>
      <c r="K32"/>
      <c r="L32"/>
      <c r="M32" s="344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 s="344"/>
      <c r="N33"/>
    </row>
    <row r="34" spans="1:14" x14ac:dyDescent="0.25">
      <c r="A34"/>
      <c r="B34"/>
      <c r="C34"/>
      <c r="D34"/>
      <c r="E34"/>
      <c r="F34"/>
      <c r="G34"/>
      <c r="H34"/>
      <c r="I34"/>
      <c r="J34"/>
      <c r="K34"/>
      <c r="L34"/>
      <c r="M34" s="344"/>
      <c r="N34"/>
    </row>
    <row r="35" spans="1:14" x14ac:dyDescent="0.25">
      <c r="A35"/>
      <c r="B35"/>
      <c r="C35"/>
      <c r="D35"/>
      <c r="E35"/>
      <c r="F35"/>
      <c r="G35"/>
      <c r="H35"/>
      <c r="I35"/>
      <c r="J35"/>
      <c r="K35"/>
      <c r="L35"/>
      <c r="M35" s="344"/>
      <c r="N35"/>
    </row>
    <row r="36" spans="1:14" x14ac:dyDescent="0.25">
      <c r="A36"/>
      <c r="B36"/>
      <c r="C36"/>
      <c r="D36"/>
      <c r="E36"/>
      <c r="F36"/>
      <c r="G36"/>
      <c r="H36"/>
      <c r="I36"/>
      <c r="J36"/>
      <c r="K36"/>
      <c r="L36"/>
      <c r="M36" s="344"/>
      <c r="N36"/>
    </row>
    <row r="37" spans="1:14" x14ac:dyDescent="0.25">
      <c r="A37"/>
      <c r="B37"/>
      <c r="C37"/>
      <c r="D37"/>
      <c r="E37"/>
      <c r="F37"/>
      <c r="G37"/>
      <c r="H37"/>
      <c r="I37"/>
      <c r="J37"/>
      <c r="K37"/>
      <c r="L37"/>
      <c r="M37" s="344"/>
      <c r="N37"/>
    </row>
    <row r="38" spans="1:14" x14ac:dyDescent="0.25">
      <c r="A38"/>
      <c r="B38"/>
      <c r="C38"/>
      <c r="D38"/>
      <c r="E38"/>
      <c r="F38"/>
      <c r="G38"/>
      <c r="H38"/>
      <c r="I38"/>
      <c r="J38"/>
      <c r="K38"/>
      <c r="L38"/>
      <c r="M38" s="344"/>
      <c r="N38"/>
    </row>
    <row r="39" spans="1:14" x14ac:dyDescent="0.25">
      <c r="A39"/>
      <c r="B39"/>
      <c r="C39"/>
      <c r="D39"/>
      <c r="E39"/>
      <c r="F39"/>
      <c r="G39"/>
      <c r="H39"/>
      <c r="I39"/>
      <c r="J39"/>
      <c r="K39"/>
      <c r="L39"/>
      <c r="M39" s="344"/>
      <c r="N39"/>
    </row>
    <row r="40" spans="1:14" x14ac:dyDescent="0.25">
      <c r="A40"/>
      <c r="B40"/>
      <c r="C40"/>
      <c r="D40"/>
      <c r="E40"/>
      <c r="F40"/>
      <c r="G40"/>
      <c r="H40"/>
      <c r="I40"/>
      <c r="J40"/>
      <c r="K40"/>
      <c r="L40"/>
      <c r="M40" s="344"/>
      <c r="N40"/>
    </row>
    <row r="41" spans="1:14" x14ac:dyDescent="0.25">
      <c r="A41"/>
      <c r="B41"/>
      <c r="C41"/>
      <c r="D41"/>
      <c r="E41"/>
      <c r="F41"/>
      <c r="G41"/>
      <c r="H41"/>
      <c r="I41"/>
      <c r="J41"/>
      <c r="K41"/>
      <c r="L41"/>
      <c r="M41" s="344"/>
      <c r="N41"/>
    </row>
    <row r="42" spans="1:14" x14ac:dyDescent="0.25">
      <c r="A42"/>
      <c r="B42"/>
      <c r="C42"/>
      <c r="D42"/>
      <c r="E42"/>
      <c r="F42"/>
      <c r="G42"/>
      <c r="H42"/>
      <c r="I42"/>
      <c r="J42"/>
      <c r="K42"/>
      <c r="L42"/>
      <c r="M42" s="344"/>
      <c r="N42"/>
    </row>
    <row r="43" spans="1:14" x14ac:dyDescent="0.25">
      <c r="A43"/>
      <c r="B43"/>
      <c r="C43"/>
      <c r="D43"/>
      <c r="E43"/>
      <c r="F43"/>
      <c r="G43"/>
      <c r="H43"/>
      <c r="I43"/>
      <c r="J43"/>
      <c r="K43"/>
      <c r="L43"/>
      <c r="M43" s="344"/>
      <c r="N43"/>
    </row>
    <row r="44" spans="1:14" x14ac:dyDescent="0.25">
      <c r="A44"/>
      <c r="B44"/>
      <c r="C44"/>
      <c r="D44"/>
      <c r="E44"/>
      <c r="F44"/>
      <c r="G44"/>
      <c r="H44"/>
      <c r="I44"/>
      <c r="J44"/>
      <c r="K44"/>
      <c r="L44"/>
      <c r="M44" s="344"/>
      <c r="N44"/>
    </row>
    <row r="45" spans="1:14" x14ac:dyDescent="0.25">
      <c r="A45"/>
      <c r="B45"/>
      <c r="C45"/>
      <c r="D45"/>
      <c r="E45"/>
      <c r="F45"/>
      <c r="G45"/>
      <c r="H45"/>
      <c r="I45"/>
      <c r="J45"/>
      <c r="K45"/>
      <c r="L45"/>
      <c r="M45" s="344"/>
      <c r="N45"/>
    </row>
    <row r="46" spans="1:14" x14ac:dyDescent="0.25">
      <c r="A46"/>
      <c r="B46"/>
      <c r="C46"/>
      <c r="D46"/>
      <c r="E46"/>
      <c r="F46"/>
      <c r="G46"/>
      <c r="H46"/>
      <c r="I46"/>
      <c r="J46"/>
      <c r="K46"/>
      <c r="L46"/>
      <c r="M46" s="344"/>
      <c r="N46"/>
    </row>
    <row r="47" spans="1:14" x14ac:dyDescent="0.25">
      <c r="A47"/>
      <c r="B47"/>
      <c r="C47"/>
      <c r="D47"/>
      <c r="E47"/>
      <c r="F47"/>
      <c r="G47"/>
      <c r="H47"/>
      <c r="I47"/>
      <c r="J47"/>
      <c r="K47"/>
      <c r="L47"/>
      <c r="M47" s="344"/>
      <c r="N47"/>
    </row>
    <row r="48" spans="1:14" x14ac:dyDescent="0.25">
      <c r="A48"/>
      <c r="B48"/>
      <c r="C48"/>
      <c r="D48"/>
      <c r="E48"/>
      <c r="F48"/>
      <c r="G48"/>
      <c r="H48"/>
      <c r="I48"/>
      <c r="J48"/>
      <c r="K48"/>
      <c r="L48"/>
      <c r="M48" s="344"/>
      <c r="N48"/>
    </row>
    <row r="49" spans="1:14" x14ac:dyDescent="0.25">
      <c r="A49"/>
      <c r="B49"/>
      <c r="C49"/>
      <c r="D49"/>
      <c r="E49"/>
      <c r="F49"/>
      <c r="G49"/>
      <c r="H49"/>
      <c r="I49"/>
      <c r="J49"/>
      <c r="K49"/>
      <c r="L49"/>
      <c r="M49" s="344"/>
      <c r="N49"/>
    </row>
    <row r="50" spans="1:14" x14ac:dyDescent="0.25">
      <c r="A50"/>
      <c r="B50"/>
      <c r="C50"/>
      <c r="D50"/>
      <c r="E50"/>
      <c r="F50"/>
      <c r="G50"/>
      <c r="H50"/>
      <c r="I50"/>
      <c r="J50"/>
      <c r="K50"/>
      <c r="L50"/>
      <c r="M50" s="344"/>
      <c r="N50"/>
    </row>
    <row r="51" spans="1:14" x14ac:dyDescent="0.25">
      <c r="A51"/>
      <c r="B51"/>
      <c r="C51"/>
      <c r="D51"/>
      <c r="E51"/>
      <c r="F51"/>
      <c r="G51"/>
      <c r="H51"/>
      <c r="I51"/>
      <c r="J51"/>
      <c r="K51"/>
      <c r="L51"/>
      <c r="M51" s="344"/>
      <c r="N51"/>
    </row>
    <row r="52" spans="1:14" x14ac:dyDescent="0.25">
      <c r="A52"/>
      <c r="B52"/>
      <c r="C52"/>
      <c r="D52"/>
      <c r="E52"/>
      <c r="F52"/>
      <c r="G52"/>
      <c r="H52"/>
      <c r="I52"/>
      <c r="J52"/>
      <c r="K52"/>
      <c r="L52"/>
      <c r="M52" s="344"/>
      <c r="N52"/>
    </row>
    <row r="53" spans="1:14" x14ac:dyDescent="0.25">
      <c r="A53"/>
      <c r="B53"/>
      <c r="C53"/>
      <c r="D53"/>
      <c r="E53"/>
      <c r="F53"/>
      <c r="G53"/>
      <c r="H53"/>
      <c r="I53"/>
      <c r="J53"/>
      <c r="K53"/>
      <c r="L53"/>
      <c r="M53" s="344"/>
      <c r="N53"/>
    </row>
    <row r="54" spans="1:14" x14ac:dyDescent="0.25">
      <c r="A54"/>
      <c r="B54"/>
      <c r="C54"/>
      <c r="D54"/>
      <c r="E54"/>
      <c r="F54"/>
      <c r="G54"/>
      <c r="H54"/>
      <c r="I54"/>
      <c r="J54"/>
      <c r="K54"/>
      <c r="L54"/>
      <c r="M54" s="344"/>
      <c r="N54"/>
    </row>
    <row r="55" spans="1:14" x14ac:dyDescent="0.25">
      <c r="A55"/>
      <c r="B55"/>
      <c r="C55"/>
      <c r="D55"/>
      <c r="E55"/>
      <c r="F55"/>
      <c r="G55"/>
      <c r="H55"/>
      <c r="I55"/>
      <c r="J55"/>
      <c r="K55"/>
      <c r="L55"/>
      <c r="M55" s="344"/>
      <c r="N55"/>
    </row>
    <row r="56" spans="1:14" x14ac:dyDescent="0.25">
      <c r="A56"/>
      <c r="B56"/>
      <c r="C56"/>
      <c r="D56"/>
      <c r="E56"/>
      <c r="F56"/>
      <c r="G56"/>
      <c r="H56"/>
      <c r="I56"/>
      <c r="J56"/>
      <c r="K56"/>
      <c r="L56"/>
      <c r="M56" s="344"/>
      <c r="N56"/>
    </row>
    <row r="57" spans="1:14" x14ac:dyDescent="0.25">
      <c r="A57"/>
      <c r="B57"/>
      <c r="C57"/>
      <c r="D57"/>
      <c r="E57"/>
      <c r="F57"/>
      <c r="G57"/>
      <c r="H57"/>
      <c r="I57"/>
      <c r="J57"/>
      <c r="K57"/>
      <c r="L57"/>
      <c r="M57" s="344"/>
      <c r="N57"/>
    </row>
    <row r="58" spans="1:14" x14ac:dyDescent="0.25">
      <c r="A58"/>
      <c r="B58"/>
      <c r="C58"/>
      <c r="D58"/>
      <c r="E58"/>
      <c r="F58"/>
      <c r="G58"/>
      <c r="H58"/>
      <c r="I58"/>
      <c r="J58"/>
      <c r="K58"/>
      <c r="L58"/>
      <c r="M58" s="344"/>
      <c r="N58"/>
    </row>
    <row r="59" spans="1:14" x14ac:dyDescent="0.25">
      <c r="A59"/>
      <c r="B59"/>
      <c r="C59"/>
      <c r="D59"/>
      <c r="E59"/>
      <c r="F59"/>
      <c r="G59"/>
      <c r="H59"/>
      <c r="I59"/>
      <c r="J59"/>
      <c r="K59"/>
      <c r="L59"/>
      <c r="M59" s="344"/>
      <c r="N59"/>
    </row>
    <row r="60" spans="1:14" x14ac:dyDescent="0.25">
      <c r="A60"/>
      <c r="B60"/>
      <c r="C60"/>
      <c r="D60"/>
      <c r="E60"/>
      <c r="F60"/>
      <c r="G60"/>
      <c r="H60"/>
      <c r="I60"/>
      <c r="J60"/>
      <c r="K60"/>
      <c r="L60"/>
      <c r="M60" s="344"/>
      <c r="N60"/>
    </row>
    <row r="61" spans="1:14" x14ac:dyDescent="0.25">
      <c r="A61"/>
      <c r="B61"/>
      <c r="C61"/>
      <c r="D61"/>
      <c r="E61"/>
      <c r="F61"/>
      <c r="G61"/>
      <c r="H61"/>
      <c r="I61"/>
      <c r="J61"/>
      <c r="K61"/>
      <c r="L61"/>
      <c r="M61" s="344"/>
      <c r="N61"/>
    </row>
    <row r="62" spans="1:14" x14ac:dyDescent="0.25">
      <c r="A62"/>
      <c r="B62"/>
      <c r="C62"/>
      <c r="D62"/>
      <c r="E62"/>
      <c r="F62"/>
      <c r="G62"/>
      <c r="H62"/>
      <c r="I62"/>
      <c r="J62"/>
      <c r="K62"/>
      <c r="L62"/>
      <c r="M62" s="344"/>
      <c r="N62"/>
    </row>
    <row r="63" spans="1:14" x14ac:dyDescent="0.25">
      <c r="A63"/>
      <c r="B63"/>
      <c r="C63"/>
      <c r="D63"/>
      <c r="E63"/>
      <c r="F63"/>
      <c r="G63"/>
      <c r="H63"/>
      <c r="I63"/>
      <c r="J63"/>
      <c r="K63"/>
      <c r="L63"/>
      <c r="M63" s="344"/>
      <c r="N63"/>
    </row>
    <row r="64" spans="1:14" x14ac:dyDescent="0.25">
      <c r="A64"/>
      <c r="B64"/>
      <c r="C64"/>
      <c r="D64"/>
      <c r="E64"/>
      <c r="F64"/>
      <c r="G64"/>
      <c r="H64"/>
      <c r="I64"/>
      <c r="J64"/>
      <c r="K64"/>
      <c r="L64"/>
      <c r="M64" s="344"/>
      <c r="N64"/>
    </row>
    <row r="65" spans="1:14" x14ac:dyDescent="0.25">
      <c r="A65"/>
      <c r="B65"/>
      <c r="C65"/>
      <c r="D65"/>
      <c r="E65"/>
      <c r="F65"/>
      <c r="G65"/>
      <c r="H65"/>
      <c r="I65"/>
      <c r="J65"/>
      <c r="K65"/>
      <c r="L65"/>
      <c r="M65" s="344"/>
      <c r="N65"/>
    </row>
  </sheetData>
  <phoneticPr fontId="4" type="noConversion"/>
  <conditionalFormatting sqref="I12:J12 I13:I14 J13:J17">
    <cfRule type="expression" dxfId="65" priority="5" stopIfTrue="1">
      <formula>OR(#REF!="J",#REF!="x")</formula>
    </cfRule>
    <cfRule type="expression" dxfId="64" priority="6" stopIfTrue="1">
      <formula>NOT(OR(#REF!="J",#REF!="x") )</formula>
    </cfRule>
  </conditionalFormatting>
  <conditionalFormatting sqref="I15:I17 I18:J27">
    <cfRule type="expression" dxfId="63" priority="3" stopIfTrue="1">
      <formula>OR(#REF!="J",#REF!="x")</formula>
    </cfRule>
    <cfRule type="expression" dxfId="62" priority="4" stopIfTrue="1">
      <formula>NOT(OR(#REF!="J",#REF!="x") )</formula>
    </cfRule>
  </conditionalFormatting>
  <conditionalFormatting sqref="K12:K27">
    <cfRule type="expression" dxfId="61" priority="1" stopIfTrue="1">
      <formula>OR(#REF!="J",#REF!="x")</formula>
    </cfRule>
    <cfRule type="expression" dxfId="60" priority="2" stopIfTrue="1">
      <formula>NOT(OR(#REF!="J",#REF!="x") )</formula>
    </cfRule>
  </conditionalFormatting>
  <pageMargins left="0.19685039370078741" right="0.19685039370078741" top="0.19685039370078741" bottom="0.19685039370078741" header="0.5" footer="0.5"/>
  <pageSetup paperSize="9" scale="67" fitToHeight="0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8:P133"/>
  <sheetViews>
    <sheetView showWhiteSpace="0" view="pageLayout" workbookViewId="0">
      <selection activeCell="P28" sqref="P28"/>
    </sheetView>
  </sheetViews>
  <sheetFormatPr defaultColWidth="11" defaultRowHeight="15.75" x14ac:dyDescent="0.25"/>
  <cols>
    <col min="1" max="1" width="10.125" style="10" customWidth="1"/>
    <col min="2" max="2" width="5.125" style="10" customWidth="1"/>
    <col min="3" max="3" width="22.875" style="10" customWidth="1"/>
    <col min="4" max="4" width="7.5" style="10" customWidth="1"/>
    <col min="5" max="5" width="6.375" style="10" customWidth="1"/>
    <col min="6" max="6" width="0.375" style="10" customWidth="1"/>
    <col min="7" max="8" width="8.625" style="10" hidden="1" customWidth="1"/>
    <col min="9" max="9" width="5" style="10" hidden="1" customWidth="1"/>
    <col min="10" max="10" width="4.625" style="10" hidden="1" customWidth="1"/>
    <col min="11" max="11" width="6.625" style="10" hidden="1" customWidth="1"/>
    <col min="12" max="12" width="5.375" style="10" customWidth="1"/>
    <col min="13" max="13" width="6.875" style="10" customWidth="1"/>
    <col min="14" max="14" width="11.5" style="10" customWidth="1"/>
    <col min="15" max="15" width="5.125" customWidth="1"/>
    <col min="16" max="16" width="9.625" customWidth="1"/>
  </cols>
  <sheetData>
    <row r="8" spans="1:16" ht="8.1" customHeight="1" x14ac:dyDescent="0.25"/>
    <row r="9" spans="1:16" hidden="1" x14ac:dyDescent="0.25"/>
    <row r="10" spans="1:16" hidden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6" ht="16.5" x14ac:dyDescent="0.3">
      <c r="A11" s="44" t="s">
        <v>480</v>
      </c>
      <c r="B11" s="45" t="s">
        <v>481</v>
      </c>
      <c r="C11" s="45" t="s">
        <v>482</v>
      </c>
      <c r="D11" s="46" t="s">
        <v>483</v>
      </c>
      <c r="E11" s="46" t="s">
        <v>484</v>
      </c>
      <c r="F11" s="47"/>
      <c r="G11" s="48"/>
      <c r="H11" s="109"/>
      <c r="I11" s="48"/>
      <c r="J11" s="109"/>
      <c r="K11" s="46"/>
      <c r="L11" s="49" t="s">
        <v>487</v>
      </c>
      <c r="M11" s="49" t="s">
        <v>1195</v>
      </c>
      <c r="N11" s="49" t="s">
        <v>1</v>
      </c>
      <c r="O11" s="110"/>
      <c r="P11" s="479" t="s">
        <v>1196</v>
      </c>
    </row>
    <row r="12" spans="1:16" ht="16.5" x14ac:dyDescent="0.3">
      <c r="A12" s="339" t="s">
        <v>1073</v>
      </c>
      <c r="B12" s="15"/>
      <c r="C12" s="15"/>
      <c r="D12" s="15"/>
      <c r="E12" s="15"/>
      <c r="F12" s="15"/>
      <c r="G12" s="55"/>
      <c r="H12" s="55"/>
      <c r="I12" s="57"/>
      <c r="J12" s="57"/>
      <c r="K12" s="57"/>
      <c r="L12" s="57"/>
      <c r="M12" s="469"/>
      <c r="N12" s="143"/>
      <c r="O12" s="114"/>
      <c r="P12" s="114"/>
    </row>
    <row r="13" spans="1:16" ht="16.5" customHeight="1" x14ac:dyDescent="0.3">
      <c r="A13" s="93"/>
      <c r="B13" s="17" t="s">
        <v>218</v>
      </c>
      <c r="C13" s="17" t="s">
        <v>832</v>
      </c>
      <c r="D13" s="17" t="s">
        <v>4</v>
      </c>
      <c r="E13" s="17" t="s">
        <v>219</v>
      </c>
      <c r="F13" s="17"/>
      <c r="G13" s="198"/>
      <c r="H13" s="74"/>
      <c r="I13" s="200"/>
      <c r="J13" s="76"/>
      <c r="K13" s="79"/>
      <c r="L13" s="76">
        <v>219</v>
      </c>
      <c r="M13" s="470">
        <f>L13*0.6</f>
        <v>131.4</v>
      </c>
      <c r="N13" s="29" t="s">
        <v>220</v>
      </c>
      <c r="O13" s="114"/>
      <c r="P13" s="114"/>
    </row>
    <row r="14" spans="1:16" ht="2.4500000000000002" hidden="1" customHeight="1" x14ac:dyDescent="0.3">
      <c r="A14" s="147" t="s">
        <v>833</v>
      </c>
      <c r="B14" s="30">
        <v>60615</v>
      </c>
      <c r="C14" s="18" t="s">
        <v>221</v>
      </c>
      <c r="D14" s="18" t="s">
        <v>222</v>
      </c>
      <c r="E14" s="17" t="s">
        <v>5</v>
      </c>
      <c r="F14" s="17"/>
      <c r="G14" s="200"/>
      <c r="H14" s="74"/>
      <c r="I14" s="192"/>
      <c r="J14" s="76"/>
      <c r="K14" s="79"/>
      <c r="L14" s="76">
        <v>399</v>
      </c>
      <c r="M14" s="470">
        <f t="shared" ref="M14:M77" si="0">L14*0.6</f>
        <v>239.39999999999998</v>
      </c>
      <c r="N14" s="144" t="s">
        <v>223</v>
      </c>
      <c r="O14" s="114"/>
      <c r="P14" s="114"/>
    </row>
    <row r="15" spans="1:16" ht="12.6" customHeight="1" x14ac:dyDescent="0.3">
      <c r="A15" s="313" t="s">
        <v>1074</v>
      </c>
      <c r="B15" s="15"/>
      <c r="C15" s="15"/>
      <c r="D15" s="15"/>
      <c r="E15" s="15"/>
      <c r="F15" s="15"/>
      <c r="G15" s="214"/>
      <c r="H15" s="122"/>
      <c r="I15" s="215"/>
      <c r="J15" s="120"/>
      <c r="K15" s="120"/>
      <c r="L15" s="120"/>
      <c r="M15" s="470">
        <f t="shared" si="0"/>
        <v>0</v>
      </c>
      <c r="N15" s="143"/>
      <c r="O15" s="155"/>
      <c r="P15" s="155"/>
    </row>
    <row r="16" spans="1:16" ht="16.5" hidden="1" x14ac:dyDescent="0.3">
      <c r="A16" s="93"/>
      <c r="B16" s="50" t="s">
        <v>489</v>
      </c>
      <c r="C16" s="50" t="s">
        <v>504</v>
      </c>
      <c r="D16" s="17" t="s">
        <v>224</v>
      </c>
      <c r="E16" s="17" t="s">
        <v>225</v>
      </c>
      <c r="F16" s="17"/>
      <c r="G16" s="198"/>
      <c r="H16" s="74"/>
      <c r="I16" s="200"/>
      <c r="J16" s="76"/>
      <c r="K16" s="79"/>
      <c r="L16" s="76">
        <v>129</v>
      </c>
      <c r="M16" s="470">
        <f t="shared" si="0"/>
        <v>77.399999999999991</v>
      </c>
      <c r="N16" s="145" t="s">
        <v>491</v>
      </c>
      <c r="O16" s="114"/>
      <c r="P16" s="114"/>
    </row>
    <row r="17" spans="1:16" ht="16.5" hidden="1" x14ac:dyDescent="0.3">
      <c r="A17" s="93"/>
      <c r="B17" s="50" t="s">
        <v>500</v>
      </c>
      <c r="C17" s="50" t="s">
        <v>498</v>
      </c>
      <c r="D17" s="17" t="s">
        <v>517</v>
      </c>
      <c r="E17" s="17" t="s">
        <v>225</v>
      </c>
      <c r="F17" s="17"/>
      <c r="G17" s="198"/>
      <c r="H17" s="74"/>
      <c r="I17" s="200"/>
      <c r="J17" s="76"/>
      <c r="K17" s="79"/>
      <c r="L17" s="76">
        <v>129</v>
      </c>
      <c r="M17" s="470">
        <f t="shared" si="0"/>
        <v>77.399999999999991</v>
      </c>
      <c r="N17" s="145" t="s">
        <v>501</v>
      </c>
      <c r="O17" s="114"/>
      <c r="P17" s="114"/>
    </row>
    <row r="18" spans="1:16" ht="16.5" hidden="1" x14ac:dyDescent="0.3">
      <c r="A18" s="93"/>
      <c r="B18" s="50" t="s">
        <v>503</v>
      </c>
      <c r="C18" s="50" t="s">
        <v>499</v>
      </c>
      <c r="D18" s="17" t="s">
        <v>516</v>
      </c>
      <c r="E18" s="17" t="s">
        <v>225</v>
      </c>
      <c r="F18" s="17"/>
      <c r="G18" s="198"/>
      <c r="H18" s="74"/>
      <c r="I18" s="200"/>
      <c r="J18" s="76"/>
      <c r="K18" s="79"/>
      <c r="L18" s="76">
        <v>129</v>
      </c>
      <c r="M18" s="470">
        <f t="shared" si="0"/>
        <v>77.399999999999991</v>
      </c>
      <c r="N18" s="145" t="s">
        <v>502</v>
      </c>
      <c r="O18" s="114"/>
      <c r="P18" s="114"/>
    </row>
    <row r="19" spans="1:16" ht="16.5" hidden="1" x14ac:dyDescent="0.3">
      <c r="A19" s="93"/>
      <c r="B19" s="50" t="s">
        <v>507</v>
      </c>
      <c r="C19" s="50" t="s">
        <v>505</v>
      </c>
      <c r="D19" s="17" t="s">
        <v>517</v>
      </c>
      <c r="E19" s="17" t="s">
        <v>225</v>
      </c>
      <c r="F19" s="17"/>
      <c r="G19" s="198"/>
      <c r="H19" s="74"/>
      <c r="I19" s="200"/>
      <c r="J19" s="76"/>
      <c r="K19" s="79"/>
      <c r="L19" s="76">
        <v>349</v>
      </c>
      <c r="M19" s="470">
        <f t="shared" si="0"/>
        <v>209.4</v>
      </c>
      <c r="N19" s="145" t="s">
        <v>509</v>
      </c>
      <c r="O19" s="114"/>
      <c r="P19" s="114"/>
    </row>
    <row r="20" spans="1:16" ht="16.5" hidden="1" x14ac:dyDescent="0.3">
      <c r="A20" s="93"/>
      <c r="B20" s="50" t="s">
        <v>508</v>
      </c>
      <c r="C20" s="50" t="s">
        <v>506</v>
      </c>
      <c r="D20" s="17" t="s">
        <v>516</v>
      </c>
      <c r="E20" s="17" t="s">
        <v>225</v>
      </c>
      <c r="F20" s="17"/>
      <c r="G20" s="198"/>
      <c r="H20" s="74"/>
      <c r="I20" s="200"/>
      <c r="J20" s="76"/>
      <c r="K20" s="79"/>
      <c r="L20" s="76">
        <v>349</v>
      </c>
      <c r="M20" s="470">
        <f t="shared" si="0"/>
        <v>209.4</v>
      </c>
      <c r="N20" s="145" t="s">
        <v>510</v>
      </c>
      <c r="O20" s="114"/>
      <c r="P20" s="114"/>
    </row>
    <row r="21" spans="1:16" ht="16.5" hidden="1" x14ac:dyDescent="0.3">
      <c r="A21" s="93"/>
      <c r="B21" s="50" t="s">
        <v>520</v>
      </c>
      <c r="C21" s="50" t="s">
        <v>527</v>
      </c>
      <c r="D21" s="17" t="s">
        <v>518</v>
      </c>
      <c r="E21" s="17" t="s">
        <v>519</v>
      </c>
      <c r="F21" s="17"/>
      <c r="G21" s="198"/>
      <c r="H21" s="74"/>
      <c r="I21" s="200"/>
      <c r="J21" s="76"/>
      <c r="K21" s="79"/>
      <c r="L21" s="76">
        <v>15396</v>
      </c>
      <c r="M21" s="470">
        <f t="shared" si="0"/>
        <v>9237.6</v>
      </c>
      <c r="N21" s="145" t="s">
        <v>521</v>
      </c>
      <c r="O21" s="114"/>
      <c r="P21" s="114"/>
    </row>
    <row r="22" spans="1:16" ht="16.5" hidden="1" x14ac:dyDescent="0.3">
      <c r="A22" s="89" t="s">
        <v>494</v>
      </c>
      <c r="B22" s="15"/>
      <c r="C22" s="15"/>
      <c r="D22" s="15"/>
      <c r="E22" s="15"/>
      <c r="F22" s="15"/>
      <c r="G22" s="214"/>
      <c r="H22" s="122"/>
      <c r="I22" s="215"/>
      <c r="J22" s="120"/>
      <c r="K22" s="120"/>
      <c r="L22" s="120"/>
      <c r="M22" s="470">
        <f t="shared" si="0"/>
        <v>0</v>
      </c>
      <c r="N22" s="143"/>
      <c r="O22" s="155"/>
      <c r="P22" s="155"/>
    </row>
    <row r="23" spans="1:16" ht="16.5" x14ac:dyDescent="0.3">
      <c r="A23" s="312">
        <v>5</v>
      </c>
      <c r="B23" s="358">
        <v>63652</v>
      </c>
      <c r="C23" s="358" t="s">
        <v>882</v>
      </c>
      <c r="D23" s="358" t="s">
        <v>495</v>
      </c>
      <c r="E23" s="358" t="s">
        <v>496</v>
      </c>
      <c r="F23" s="358"/>
      <c r="G23" s="359"/>
      <c r="H23" s="360"/>
      <c r="I23" s="361"/>
      <c r="J23" s="362"/>
      <c r="K23" s="343"/>
      <c r="L23" s="363">
        <v>199</v>
      </c>
      <c r="M23" s="470">
        <f t="shared" si="0"/>
        <v>119.39999999999999</v>
      </c>
      <c r="N23" s="364" t="s">
        <v>497</v>
      </c>
      <c r="O23" s="114"/>
      <c r="P23" s="114"/>
    </row>
    <row r="24" spans="1:16" ht="16.5" x14ac:dyDescent="0.3">
      <c r="A24" s="312">
        <v>10</v>
      </c>
      <c r="B24" s="358">
        <v>63659</v>
      </c>
      <c r="C24" s="358" t="s">
        <v>880</v>
      </c>
      <c r="D24" s="358" t="s">
        <v>495</v>
      </c>
      <c r="E24" s="289" t="s">
        <v>225</v>
      </c>
      <c r="F24" s="358"/>
      <c r="G24" s="359"/>
      <c r="H24" s="360"/>
      <c r="I24" s="361"/>
      <c r="J24" s="362"/>
      <c r="K24" s="343"/>
      <c r="L24" s="363">
        <v>499</v>
      </c>
      <c r="M24" s="470">
        <f t="shared" si="0"/>
        <v>299.39999999999998</v>
      </c>
      <c r="N24" s="365" t="s">
        <v>511</v>
      </c>
      <c r="O24" s="114"/>
      <c r="P24" s="114"/>
    </row>
    <row r="25" spans="1:16" ht="16.5" x14ac:dyDescent="0.3">
      <c r="A25" s="312"/>
      <c r="B25" s="358">
        <v>63657</v>
      </c>
      <c r="C25" s="358" t="s">
        <v>885</v>
      </c>
      <c r="D25" s="358" t="s">
        <v>495</v>
      </c>
      <c r="E25" s="289" t="s">
        <v>5</v>
      </c>
      <c r="F25" s="358"/>
      <c r="G25" s="359"/>
      <c r="H25" s="360"/>
      <c r="I25" s="361"/>
      <c r="J25" s="362"/>
      <c r="K25" s="343"/>
      <c r="L25" s="363">
        <v>69</v>
      </c>
      <c r="M25" s="470">
        <f t="shared" si="0"/>
        <v>41.4</v>
      </c>
      <c r="N25" s="365" t="s">
        <v>656</v>
      </c>
      <c r="O25" s="246"/>
      <c r="P25" s="246"/>
    </row>
    <row r="26" spans="1:16" ht="16.5" customHeight="1" x14ac:dyDescent="0.3">
      <c r="A26" s="325"/>
      <c r="B26" s="289"/>
      <c r="C26" s="289"/>
      <c r="D26" s="289"/>
      <c r="E26" s="289"/>
      <c r="F26" s="289"/>
      <c r="G26" s="360"/>
      <c r="H26" s="360"/>
      <c r="I26" s="362"/>
      <c r="J26" s="362"/>
      <c r="K26" s="362"/>
      <c r="L26" s="362"/>
      <c r="M26" s="470">
        <f t="shared" si="0"/>
        <v>0</v>
      </c>
      <c r="N26" s="364"/>
      <c r="O26" s="155"/>
      <c r="P26" s="155"/>
    </row>
    <row r="27" spans="1:16" ht="16.5" x14ac:dyDescent="0.3">
      <c r="A27" s="93"/>
      <c r="B27" s="17" t="s">
        <v>226</v>
      </c>
      <c r="C27" s="95" t="s">
        <v>227</v>
      </c>
      <c r="D27" s="17" t="s">
        <v>228</v>
      </c>
      <c r="E27" s="17" t="s">
        <v>229</v>
      </c>
      <c r="F27" s="17"/>
      <c r="G27" s="198"/>
      <c r="H27" s="74"/>
      <c r="I27" s="200"/>
      <c r="J27" s="76"/>
      <c r="K27" s="79"/>
      <c r="L27" s="121">
        <v>1099</v>
      </c>
      <c r="M27" s="470">
        <f t="shared" si="0"/>
        <v>659.4</v>
      </c>
      <c r="N27" s="29" t="s">
        <v>230</v>
      </c>
      <c r="O27" s="114"/>
      <c r="P27" s="114"/>
    </row>
    <row r="28" spans="1:16" ht="16.5" x14ac:dyDescent="0.3">
      <c r="A28" s="93"/>
      <c r="B28" s="17" t="s">
        <v>231</v>
      </c>
      <c r="C28" s="95" t="s">
        <v>232</v>
      </c>
      <c r="D28" s="17" t="s">
        <v>172</v>
      </c>
      <c r="E28" s="17" t="s">
        <v>229</v>
      </c>
      <c r="F28" s="17"/>
      <c r="G28" s="198"/>
      <c r="H28" s="74"/>
      <c r="I28" s="200"/>
      <c r="J28" s="76"/>
      <c r="K28" s="79"/>
      <c r="L28" s="121">
        <v>1099</v>
      </c>
      <c r="M28" s="470">
        <f t="shared" si="0"/>
        <v>659.4</v>
      </c>
      <c r="N28" s="29" t="s">
        <v>233</v>
      </c>
      <c r="O28" s="114"/>
      <c r="P28" s="114"/>
    </row>
    <row r="29" spans="1:16" ht="16.5" x14ac:dyDescent="0.3">
      <c r="A29" s="93"/>
      <c r="B29" s="17" t="s">
        <v>234</v>
      </c>
      <c r="C29" s="95" t="s">
        <v>235</v>
      </c>
      <c r="D29" s="17" t="s">
        <v>171</v>
      </c>
      <c r="E29" s="17" t="s">
        <v>229</v>
      </c>
      <c r="F29" s="17"/>
      <c r="G29" s="198"/>
      <c r="H29" s="74"/>
      <c r="I29" s="200"/>
      <c r="J29" s="76"/>
      <c r="K29" s="79"/>
      <c r="L29" s="121">
        <v>1099</v>
      </c>
      <c r="M29" s="470">
        <f t="shared" si="0"/>
        <v>659.4</v>
      </c>
      <c r="N29" s="29" t="s">
        <v>236</v>
      </c>
      <c r="O29" s="114"/>
      <c r="P29" s="114"/>
    </row>
    <row r="30" spans="1:16" ht="16.5" x14ac:dyDescent="0.3">
      <c r="A30" s="93"/>
      <c r="B30" s="17" t="s">
        <v>237</v>
      </c>
      <c r="C30" s="95" t="s">
        <v>238</v>
      </c>
      <c r="D30" s="17" t="s">
        <v>57</v>
      </c>
      <c r="E30" s="17" t="s">
        <v>229</v>
      </c>
      <c r="F30" s="17"/>
      <c r="G30" s="198"/>
      <c r="H30" s="74"/>
      <c r="I30" s="200"/>
      <c r="J30" s="76"/>
      <c r="K30" s="79"/>
      <c r="L30" s="121">
        <v>1099</v>
      </c>
      <c r="M30" s="470">
        <f t="shared" si="0"/>
        <v>659.4</v>
      </c>
      <c r="N30" s="29" t="s">
        <v>239</v>
      </c>
      <c r="O30" s="114"/>
      <c r="P30" s="114"/>
    </row>
    <row r="31" spans="1:16" ht="16.5" x14ac:dyDescent="0.3">
      <c r="A31" s="93"/>
      <c r="B31" s="17" t="s">
        <v>240</v>
      </c>
      <c r="C31" s="95" t="s">
        <v>241</v>
      </c>
      <c r="D31" s="17" t="s">
        <v>228</v>
      </c>
      <c r="E31" s="17" t="s">
        <v>242</v>
      </c>
      <c r="F31" s="17"/>
      <c r="G31" s="198"/>
      <c r="H31" s="74"/>
      <c r="I31" s="200"/>
      <c r="J31" s="76"/>
      <c r="K31" s="79"/>
      <c r="L31" s="121" t="s">
        <v>490</v>
      </c>
      <c r="M31" s="470">
        <f t="shared" si="0"/>
        <v>1199.3999999999999</v>
      </c>
      <c r="N31" s="29" t="s">
        <v>243</v>
      </c>
      <c r="O31" s="114"/>
      <c r="P31" s="114"/>
    </row>
    <row r="32" spans="1:16" ht="16.5" x14ac:dyDescent="0.3">
      <c r="A32" s="185"/>
      <c r="B32" s="17" t="s">
        <v>244</v>
      </c>
      <c r="C32" s="95" t="s">
        <v>245</v>
      </c>
      <c r="D32" s="17" t="s">
        <v>228</v>
      </c>
      <c r="E32" s="17" t="s">
        <v>242</v>
      </c>
      <c r="F32" s="17"/>
      <c r="G32" s="198"/>
      <c r="H32" s="74"/>
      <c r="I32" s="200"/>
      <c r="J32" s="76"/>
      <c r="K32" s="79"/>
      <c r="L32" s="121">
        <v>1499</v>
      </c>
      <c r="M32" s="470">
        <f t="shared" si="0"/>
        <v>899.4</v>
      </c>
      <c r="N32" s="29" t="s">
        <v>246</v>
      </c>
      <c r="O32" s="114"/>
      <c r="P32" s="114"/>
    </row>
    <row r="33" spans="1:16" ht="16.5" x14ac:dyDescent="0.3">
      <c r="A33" s="185"/>
      <c r="B33" s="17" t="s">
        <v>247</v>
      </c>
      <c r="C33" s="95" t="s">
        <v>248</v>
      </c>
      <c r="D33" s="17" t="s">
        <v>172</v>
      </c>
      <c r="E33" s="17" t="s">
        <v>242</v>
      </c>
      <c r="F33" s="17"/>
      <c r="G33" s="198"/>
      <c r="H33" s="74"/>
      <c r="I33" s="200"/>
      <c r="J33" s="76"/>
      <c r="K33" s="79"/>
      <c r="L33" s="121">
        <v>1499</v>
      </c>
      <c r="M33" s="470">
        <f t="shared" si="0"/>
        <v>899.4</v>
      </c>
      <c r="N33" s="29" t="s">
        <v>249</v>
      </c>
      <c r="O33" s="114"/>
      <c r="P33" s="114"/>
    </row>
    <row r="34" spans="1:16" ht="16.5" x14ac:dyDescent="0.3">
      <c r="A34" s="185"/>
      <c r="B34" s="17" t="s">
        <v>250</v>
      </c>
      <c r="C34" s="95" t="s">
        <v>251</v>
      </c>
      <c r="D34" s="17" t="s">
        <v>171</v>
      </c>
      <c r="E34" s="17" t="s">
        <v>242</v>
      </c>
      <c r="F34" s="17"/>
      <c r="G34" s="198"/>
      <c r="H34" s="74"/>
      <c r="I34" s="200"/>
      <c r="J34" s="76"/>
      <c r="K34" s="79"/>
      <c r="L34" s="121">
        <v>1499</v>
      </c>
      <c r="M34" s="470">
        <f t="shared" si="0"/>
        <v>899.4</v>
      </c>
      <c r="N34" s="29" t="s">
        <v>252</v>
      </c>
      <c r="O34" s="114"/>
      <c r="P34" s="114"/>
    </row>
    <row r="35" spans="1:16" ht="16.5" x14ac:dyDescent="0.3">
      <c r="A35" s="185"/>
      <c r="B35" s="17" t="s">
        <v>253</v>
      </c>
      <c r="C35" s="95" t="s">
        <v>254</v>
      </c>
      <c r="D35" s="17" t="s">
        <v>57</v>
      </c>
      <c r="E35" s="17" t="s">
        <v>242</v>
      </c>
      <c r="F35" s="17"/>
      <c r="G35" s="198"/>
      <c r="H35" s="74"/>
      <c r="I35" s="200"/>
      <c r="J35" s="76"/>
      <c r="K35" s="79"/>
      <c r="L35" s="121">
        <v>1499</v>
      </c>
      <c r="M35" s="470">
        <f t="shared" si="0"/>
        <v>899.4</v>
      </c>
      <c r="N35" s="29" t="s">
        <v>255</v>
      </c>
      <c r="O35" s="114"/>
      <c r="P35" s="114"/>
    </row>
    <row r="36" spans="1:16" ht="16.5" x14ac:dyDescent="0.3">
      <c r="A36" s="186"/>
      <c r="B36" s="102" t="s">
        <v>806</v>
      </c>
      <c r="C36" s="102" t="s">
        <v>834</v>
      </c>
      <c r="D36" s="102" t="s">
        <v>530</v>
      </c>
      <c r="E36" s="102" t="s">
        <v>474</v>
      </c>
      <c r="F36" s="102"/>
      <c r="G36" s="218"/>
      <c r="H36" s="99"/>
      <c r="I36" s="255"/>
      <c r="J36" s="250"/>
      <c r="K36" s="101"/>
      <c r="L36" s="253">
        <v>299</v>
      </c>
      <c r="M36" s="470">
        <f t="shared" si="0"/>
        <v>179.4</v>
      </c>
      <c r="N36" s="136" t="s">
        <v>844</v>
      </c>
      <c r="O36" s="246"/>
      <c r="P36" s="246"/>
    </row>
    <row r="37" spans="1:16" ht="16.5" x14ac:dyDescent="0.3">
      <c r="A37" s="186"/>
      <c r="B37" s="102" t="s">
        <v>807</v>
      </c>
      <c r="C37" s="102" t="s">
        <v>808</v>
      </c>
      <c r="D37" s="102" t="s">
        <v>172</v>
      </c>
      <c r="E37" s="102" t="s">
        <v>474</v>
      </c>
      <c r="F37" s="102"/>
      <c r="G37" s="218"/>
      <c r="H37" s="99"/>
      <c r="I37" s="255"/>
      <c r="J37" s="250"/>
      <c r="K37" s="101"/>
      <c r="L37" s="253">
        <v>299</v>
      </c>
      <c r="M37" s="470">
        <f t="shared" si="0"/>
        <v>179.4</v>
      </c>
      <c r="N37" s="136" t="s">
        <v>845</v>
      </c>
      <c r="O37" s="246"/>
      <c r="P37" s="246"/>
    </row>
    <row r="38" spans="1:16" ht="16.5" x14ac:dyDescent="0.3">
      <c r="A38" s="186"/>
      <c r="B38" s="102" t="s">
        <v>809</v>
      </c>
      <c r="C38" s="102" t="s">
        <v>810</v>
      </c>
      <c r="D38" s="102" t="s">
        <v>57</v>
      </c>
      <c r="E38" s="102" t="s">
        <v>474</v>
      </c>
      <c r="F38" s="102"/>
      <c r="G38" s="218"/>
      <c r="H38" s="99"/>
      <c r="I38" s="255"/>
      <c r="J38" s="250"/>
      <c r="K38" s="101"/>
      <c r="L38" s="253">
        <v>299</v>
      </c>
      <c r="M38" s="470">
        <f t="shared" si="0"/>
        <v>179.4</v>
      </c>
      <c r="N38" s="136" t="s">
        <v>846</v>
      </c>
      <c r="O38" s="246"/>
      <c r="P38" s="246"/>
    </row>
    <row r="39" spans="1:16" ht="16.5" hidden="1" x14ac:dyDescent="0.3">
      <c r="A39" s="186"/>
      <c r="B39" s="102" t="s">
        <v>853</v>
      </c>
      <c r="C39" s="102" t="s">
        <v>838</v>
      </c>
      <c r="D39" s="102" t="s">
        <v>530</v>
      </c>
      <c r="E39" s="102" t="s">
        <v>316</v>
      </c>
      <c r="F39" s="102"/>
      <c r="G39" s="218"/>
      <c r="H39" s="99"/>
      <c r="I39" s="255"/>
      <c r="J39" s="250"/>
      <c r="K39" s="101"/>
      <c r="L39" s="253">
        <v>299</v>
      </c>
      <c r="M39" s="470">
        <f t="shared" si="0"/>
        <v>179.4</v>
      </c>
      <c r="N39" s="136" t="s">
        <v>869</v>
      </c>
      <c r="O39" s="246"/>
      <c r="P39" s="246"/>
    </row>
    <row r="40" spans="1:16" ht="16.5" hidden="1" x14ac:dyDescent="0.3">
      <c r="A40" s="186"/>
      <c r="B40" s="102" t="s">
        <v>854</v>
      </c>
      <c r="C40" s="102" t="s">
        <v>839</v>
      </c>
      <c r="D40" s="102" t="s">
        <v>172</v>
      </c>
      <c r="E40" s="102" t="s">
        <v>316</v>
      </c>
      <c r="F40" s="102"/>
      <c r="G40" s="218"/>
      <c r="H40" s="99"/>
      <c r="I40" s="255"/>
      <c r="J40" s="250"/>
      <c r="K40" s="101"/>
      <c r="L40" s="253">
        <v>299</v>
      </c>
      <c r="M40" s="470">
        <f t="shared" si="0"/>
        <v>179.4</v>
      </c>
      <c r="N40" s="136" t="s">
        <v>870</v>
      </c>
      <c r="O40" s="246"/>
      <c r="P40" s="246"/>
    </row>
    <row r="41" spans="1:16" ht="15" hidden="1" customHeight="1" x14ac:dyDescent="0.3">
      <c r="A41" s="186"/>
      <c r="B41" s="102" t="s">
        <v>855</v>
      </c>
      <c r="C41" s="102" t="s">
        <v>840</v>
      </c>
      <c r="D41" s="102" t="s">
        <v>4</v>
      </c>
      <c r="E41" s="102" t="s">
        <v>316</v>
      </c>
      <c r="F41" s="102"/>
      <c r="G41" s="218"/>
      <c r="H41" s="99"/>
      <c r="I41" s="255"/>
      <c r="J41" s="250"/>
      <c r="K41" s="101"/>
      <c r="L41" s="253">
        <v>299</v>
      </c>
      <c r="M41" s="470">
        <f t="shared" si="0"/>
        <v>179.4</v>
      </c>
      <c r="N41" s="136" t="s">
        <v>871</v>
      </c>
      <c r="O41" s="246"/>
      <c r="P41" s="246"/>
    </row>
    <row r="42" spans="1:16" ht="16.5" hidden="1" x14ac:dyDescent="0.3">
      <c r="A42" s="185"/>
      <c r="B42" s="95" t="s">
        <v>523</v>
      </c>
      <c r="C42" s="95" t="s">
        <v>559</v>
      </c>
      <c r="D42" s="95" t="s">
        <v>560</v>
      </c>
      <c r="E42" s="95" t="s">
        <v>242</v>
      </c>
      <c r="F42" s="95"/>
      <c r="G42" s="219"/>
      <c r="H42" s="103"/>
      <c r="I42" s="249"/>
      <c r="J42" s="250"/>
      <c r="K42" s="248"/>
      <c r="L42" s="105">
        <v>1499</v>
      </c>
      <c r="M42" s="470">
        <f t="shared" si="0"/>
        <v>899.4</v>
      </c>
      <c r="N42" s="136" t="s">
        <v>561</v>
      </c>
      <c r="O42" s="246"/>
      <c r="P42" s="246"/>
    </row>
    <row r="43" spans="1:16" ht="16.5" x14ac:dyDescent="0.3">
      <c r="A43" s="185"/>
      <c r="B43" s="17" t="s">
        <v>256</v>
      </c>
      <c r="C43" s="95" t="s">
        <v>257</v>
      </c>
      <c r="D43" s="17" t="s">
        <v>258</v>
      </c>
      <c r="E43" s="17" t="s">
        <v>259</v>
      </c>
      <c r="F43" s="17"/>
      <c r="G43" s="198"/>
      <c r="H43" s="74"/>
      <c r="I43" s="200"/>
      <c r="J43" s="76"/>
      <c r="K43" s="79"/>
      <c r="L43" s="121">
        <v>1699</v>
      </c>
      <c r="M43" s="470">
        <f t="shared" si="0"/>
        <v>1019.4</v>
      </c>
      <c r="N43" s="29" t="s">
        <v>260</v>
      </c>
      <c r="O43" s="114"/>
      <c r="P43" s="114"/>
    </row>
    <row r="44" spans="1:16" ht="16.5" x14ac:dyDescent="0.3">
      <c r="A44" s="185"/>
      <c r="B44" s="50" t="s">
        <v>512</v>
      </c>
      <c r="C44" s="50" t="s">
        <v>514</v>
      </c>
      <c r="D44" s="17" t="s">
        <v>258</v>
      </c>
      <c r="E44" s="17" t="s">
        <v>259</v>
      </c>
      <c r="F44" s="17"/>
      <c r="G44" s="198"/>
      <c r="H44" s="74"/>
      <c r="I44" s="200"/>
      <c r="J44" s="76"/>
      <c r="K44" s="79"/>
      <c r="L44" s="121">
        <v>1699</v>
      </c>
      <c r="M44" s="470">
        <f t="shared" si="0"/>
        <v>1019.4</v>
      </c>
      <c r="N44" s="145" t="s">
        <v>513</v>
      </c>
      <c r="O44" s="114"/>
      <c r="P44" s="114"/>
    </row>
    <row r="45" spans="1:16" ht="16.5" x14ac:dyDescent="0.3">
      <c r="A45" s="185"/>
      <c r="B45" s="17" t="s">
        <v>261</v>
      </c>
      <c r="C45" s="95" t="s">
        <v>262</v>
      </c>
      <c r="D45" s="17" t="s">
        <v>228</v>
      </c>
      <c r="E45" s="17" t="s">
        <v>259</v>
      </c>
      <c r="F45" s="17"/>
      <c r="G45" s="198"/>
      <c r="H45" s="74"/>
      <c r="I45" s="200"/>
      <c r="J45" s="76"/>
      <c r="K45" s="79"/>
      <c r="L45" s="121">
        <v>1199</v>
      </c>
      <c r="M45" s="470">
        <f t="shared" si="0"/>
        <v>719.4</v>
      </c>
      <c r="N45" s="29" t="s">
        <v>263</v>
      </c>
      <c r="O45" s="114"/>
      <c r="P45" s="114"/>
    </row>
    <row r="46" spans="1:16" ht="16.5" x14ac:dyDescent="0.3">
      <c r="A46" s="185"/>
      <c r="B46" s="17" t="s">
        <v>264</v>
      </c>
      <c r="C46" s="95" t="s">
        <v>265</v>
      </c>
      <c r="D46" s="17" t="s">
        <v>172</v>
      </c>
      <c r="E46" s="17" t="s">
        <v>259</v>
      </c>
      <c r="F46" s="17"/>
      <c r="G46" s="198"/>
      <c r="H46" s="74"/>
      <c r="I46" s="200"/>
      <c r="J46" s="76"/>
      <c r="K46" s="79"/>
      <c r="L46" s="121">
        <v>1199</v>
      </c>
      <c r="M46" s="470">
        <f t="shared" si="0"/>
        <v>719.4</v>
      </c>
      <c r="N46" s="29" t="s">
        <v>266</v>
      </c>
      <c r="O46" s="114"/>
      <c r="P46" s="114"/>
    </row>
    <row r="47" spans="1:16" ht="16.5" x14ac:dyDescent="0.3">
      <c r="A47" s="185"/>
      <c r="B47" s="17" t="s">
        <v>267</v>
      </c>
      <c r="C47" s="95" t="s">
        <v>268</v>
      </c>
      <c r="D47" s="17" t="s">
        <v>269</v>
      </c>
      <c r="E47" s="17" t="s">
        <v>259</v>
      </c>
      <c r="F47" s="17"/>
      <c r="G47" s="198"/>
      <c r="H47" s="74"/>
      <c r="I47" s="200"/>
      <c r="J47" s="76"/>
      <c r="K47" s="79"/>
      <c r="L47" s="121">
        <v>1199</v>
      </c>
      <c r="M47" s="470">
        <f t="shared" si="0"/>
        <v>719.4</v>
      </c>
      <c r="N47" s="29" t="s">
        <v>270</v>
      </c>
      <c r="O47" s="114"/>
      <c r="P47" s="114"/>
    </row>
    <row r="48" spans="1:16" ht="16.5" x14ac:dyDescent="0.3">
      <c r="A48" s="185"/>
      <c r="B48" s="17" t="s">
        <v>271</v>
      </c>
      <c r="C48" s="95" t="s">
        <v>272</v>
      </c>
      <c r="D48" s="17" t="s">
        <v>171</v>
      </c>
      <c r="E48" s="17" t="s">
        <v>259</v>
      </c>
      <c r="F48" s="17"/>
      <c r="G48" s="198"/>
      <c r="H48" s="74"/>
      <c r="I48" s="200"/>
      <c r="J48" s="76"/>
      <c r="K48" s="79"/>
      <c r="L48" s="121">
        <v>1199</v>
      </c>
      <c r="M48" s="470">
        <f t="shared" si="0"/>
        <v>719.4</v>
      </c>
      <c r="N48" s="29" t="s">
        <v>273</v>
      </c>
      <c r="O48" s="114"/>
      <c r="P48" s="114"/>
    </row>
    <row r="49" spans="1:16" ht="16.5" customHeight="1" x14ac:dyDescent="0.3">
      <c r="A49" s="292"/>
      <c r="B49" s="17" t="s">
        <v>274</v>
      </c>
      <c r="C49" s="95" t="s">
        <v>275</v>
      </c>
      <c r="D49" s="17" t="s">
        <v>57</v>
      </c>
      <c r="E49" s="17" t="s">
        <v>259</v>
      </c>
      <c r="F49" s="17"/>
      <c r="G49" s="198"/>
      <c r="H49" s="74"/>
      <c r="I49" s="200"/>
      <c r="J49" s="76"/>
      <c r="K49" s="79"/>
      <c r="L49" s="121">
        <v>1199</v>
      </c>
      <c r="M49" s="470">
        <f t="shared" si="0"/>
        <v>719.4</v>
      </c>
      <c r="N49" s="29" t="s">
        <v>276</v>
      </c>
      <c r="O49" s="114"/>
      <c r="P49" s="114"/>
    </row>
    <row r="50" spans="1:16" ht="16.5" customHeight="1" x14ac:dyDescent="0.3">
      <c r="A50" s="291" t="s">
        <v>6</v>
      </c>
      <c r="B50" s="357" t="s">
        <v>856</v>
      </c>
      <c r="C50" s="357" t="s">
        <v>841</v>
      </c>
      <c r="D50" s="102" t="s">
        <v>530</v>
      </c>
      <c r="E50" s="102" t="s">
        <v>625</v>
      </c>
      <c r="F50" s="95"/>
      <c r="G50" s="218"/>
      <c r="H50" s="103"/>
      <c r="I50" s="255"/>
      <c r="J50" s="250"/>
      <c r="K50" s="101"/>
      <c r="L50" s="253">
        <v>299</v>
      </c>
      <c r="M50" s="470">
        <f t="shared" si="0"/>
        <v>179.4</v>
      </c>
      <c r="N50" s="136" t="s">
        <v>872</v>
      </c>
      <c r="O50" s="246"/>
      <c r="P50" s="114"/>
    </row>
    <row r="51" spans="1:16" ht="16.5" customHeight="1" x14ac:dyDescent="0.3">
      <c r="A51" s="291" t="s">
        <v>6</v>
      </c>
      <c r="B51" s="357" t="s">
        <v>857</v>
      </c>
      <c r="C51" s="357" t="s">
        <v>842</v>
      </c>
      <c r="D51" s="102" t="s">
        <v>172</v>
      </c>
      <c r="E51" s="102" t="s">
        <v>625</v>
      </c>
      <c r="F51" s="95"/>
      <c r="G51" s="218"/>
      <c r="H51" s="103"/>
      <c r="I51" s="255"/>
      <c r="J51" s="250"/>
      <c r="K51" s="101"/>
      <c r="L51" s="253">
        <v>299</v>
      </c>
      <c r="M51" s="470">
        <f t="shared" si="0"/>
        <v>179.4</v>
      </c>
      <c r="N51" s="136" t="s">
        <v>873</v>
      </c>
      <c r="O51" s="246"/>
      <c r="P51" s="114"/>
    </row>
    <row r="52" spans="1:16" ht="16.5" customHeight="1" x14ac:dyDescent="0.3">
      <c r="A52" s="291" t="s">
        <v>6</v>
      </c>
      <c r="B52" s="357" t="s">
        <v>858</v>
      </c>
      <c r="C52" s="357" t="s">
        <v>843</v>
      </c>
      <c r="D52" s="102" t="s">
        <v>4</v>
      </c>
      <c r="E52" s="102" t="s">
        <v>625</v>
      </c>
      <c r="F52" s="95"/>
      <c r="G52" s="218"/>
      <c r="H52" s="103"/>
      <c r="I52" s="255"/>
      <c r="J52" s="250"/>
      <c r="K52" s="101"/>
      <c r="L52" s="253">
        <v>299</v>
      </c>
      <c r="M52" s="470">
        <f t="shared" si="0"/>
        <v>179.4</v>
      </c>
      <c r="N52" s="136" t="s">
        <v>874</v>
      </c>
      <c r="O52" s="246"/>
      <c r="P52" s="114"/>
    </row>
    <row r="53" spans="1:16" ht="16.5" x14ac:dyDescent="0.3">
      <c r="A53" s="90"/>
      <c r="B53" s="31"/>
      <c r="C53" s="31"/>
      <c r="D53" s="31"/>
      <c r="E53" s="31"/>
      <c r="F53" s="31"/>
      <c r="G53" s="137"/>
      <c r="H53" s="238"/>
      <c r="I53" s="137"/>
      <c r="J53" s="137"/>
      <c r="K53" s="137"/>
      <c r="L53" s="137"/>
      <c r="M53" s="470">
        <f t="shared" si="0"/>
        <v>0</v>
      </c>
      <c r="N53" s="31"/>
      <c r="O53" s="239"/>
      <c r="P53" s="239"/>
    </row>
    <row r="54" spans="1:16" ht="16.5" x14ac:dyDescent="0.3">
      <c r="A54" s="185"/>
      <c r="B54" s="17" t="s">
        <v>277</v>
      </c>
      <c r="C54" s="95" t="s">
        <v>278</v>
      </c>
      <c r="D54" s="17" t="s">
        <v>228</v>
      </c>
      <c r="E54" s="17" t="s">
        <v>279</v>
      </c>
      <c r="F54" s="17"/>
      <c r="G54" s="198"/>
      <c r="H54" s="74"/>
      <c r="I54" s="200"/>
      <c r="J54" s="76"/>
      <c r="K54" s="79"/>
      <c r="L54" s="121">
        <v>549</v>
      </c>
      <c r="M54" s="470">
        <f t="shared" si="0"/>
        <v>329.4</v>
      </c>
      <c r="N54" s="29" t="s">
        <v>280</v>
      </c>
      <c r="O54" s="114"/>
      <c r="P54" s="114"/>
    </row>
    <row r="55" spans="1:16" ht="16.5" x14ac:dyDescent="0.3">
      <c r="A55" s="185"/>
      <c r="B55" s="17" t="s">
        <v>281</v>
      </c>
      <c r="C55" s="95" t="s">
        <v>282</v>
      </c>
      <c r="D55" s="17" t="s">
        <v>283</v>
      </c>
      <c r="E55" s="17" t="s">
        <v>279</v>
      </c>
      <c r="F55" s="17"/>
      <c r="G55" s="198"/>
      <c r="H55" s="74"/>
      <c r="I55" s="200"/>
      <c r="J55" s="76"/>
      <c r="K55" s="79"/>
      <c r="L55" s="121">
        <v>549</v>
      </c>
      <c r="M55" s="470">
        <f t="shared" si="0"/>
        <v>329.4</v>
      </c>
      <c r="N55" s="29" t="s">
        <v>284</v>
      </c>
      <c r="O55" s="114"/>
      <c r="P55" s="114"/>
    </row>
    <row r="56" spans="1:16" ht="16.5" x14ac:dyDescent="0.3">
      <c r="A56" s="185"/>
      <c r="B56" s="17" t="s">
        <v>285</v>
      </c>
      <c r="C56" s="95" t="s">
        <v>286</v>
      </c>
      <c r="D56" s="17" t="s">
        <v>172</v>
      </c>
      <c r="E56" s="17" t="s">
        <v>279</v>
      </c>
      <c r="F56" s="17"/>
      <c r="G56" s="198"/>
      <c r="H56" s="74"/>
      <c r="I56" s="200"/>
      <c r="J56" s="76"/>
      <c r="K56" s="79"/>
      <c r="L56" s="121">
        <v>549</v>
      </c>
      <c r="M56" s="470">
        <f t="shared" si="0"/>
        <v>329.4</v>
      </c>
      <c r="N56" s="29" t="s">
        <v>287</v>
      </c>
      <c r="O56" s="114"/>
      <c r="P56" s="114"/>
    </row>
    <row r="57" spans="1:16" ht="16.5" x14ac:dyDescent="0.3">
      <c r="A57" s="185"/>
      <c r="B57" s="17" t="s">
        <v>288</v>
      </c>
      <c r="C57" s="95" t="s">
        <v>289</v>
      </c>
      <c r="D57" s="17" t="s">
        <v>269</v>
      </c>
      <c r="E57" s="17" t="s">
        <v>279</v>
      </c>
      <c r="F57" s="17"/>
      <c r="G57" s="198"/>
      <c r="H57" s="74"/>
      <c r="I57" s="200"/>
      <c r="J57" s="76"/>
      <c r="K57" s="79"/>
      <c r="L57" s="121">
        <v>549</v>
      </c>
      <c r="M57" s="470">
        <f t="shared" si="0"/>
        <v>329.4</v>
      </c>
      <c r="N57" s="29" t="s">
        <v>290</v>
      </c>
      <c r="O57" s="114"/>
      <c r="P57" s="114"/>
    </row>
    <row r="58" spans="1:16" ht="16.5" x14ac:dyDescent="0.3">
      <c r="A58" s="185"/>
      <c r="B58" s="17" t="s">
        <v>291</v>
      </c>
      <c r="C58" s="95" t="s">
        <v>292</v>
      </c>
      <c r="D58" s="17" t="s">
        <v>171</v>
      </c>
      <c r="E58" s="17" t="s">
        <v>279</v>
      </c>
      <c r="F58" s="17"/>
      <c r="G58" s="198"/>
      <c r="H58" s="74"/>
      <c r="I58" s="200"/>
      <c r="J58" s="76"/>
      <c r="K58" s="79"/>
      <c r="L58" s="121">
        <v>549</v>
      </c>
      <c r="M58" s="470">
        <f t="shared" si="0"/>
        <v>329.4</v>
      </c>
      <c r="N58" s="29" t="s">
        <v>293</v>
      </c>
      <c r="O58" s="114"/>
      <c r="P58" s="114"/>
    </row>
    <row r="59" spans="1:16" ht="16.5" x14ac:dyDescent="0.3">
      <c r="A59" s="185"/>
      <c r="B59" s="17" t="s">
        <v>294</v>
      </c>
      <c r="C59" s="95" t="s">
        <v>295</v>
      </c>
      <c r="D59" s="17" t="s">
        <v>57</v>
      </c>
      <c r="E59" s="17" t="s">
        <v>279</v>
      </c>
      <c r="F59" s="17"/>
      <c r="G59" s="198"/>
      <c r="H59" s="74"/>
      <c r="I59" s="200"/>
      <c r="J59" s="76"/>
      <c r="K59" s="79"/>
      <c r="L59" s="121">
        <v>549</v>
      </c>
      <c r="M59" s="470">
        <f t="shared" si="0"/>
        <v>329.4</v>
      </c>
      <c r="N59" s="29" t="s">
        <v>296</v>
      </c>
      <c r="O59" s="114"/>
      <c r="P59" s="114"/>
    </row>
    <row r="60" spans="1:16" ht="16.5" customHeight="1" x14ac:dyDescent="0.3">
      <c r="A60" s="329"/>
      <c r="B60" s="289" t="s">
        <v>297</v>
      </c>
      <c r="C60" s="289" t="s">
        <v>298</v>
      </c>
      <c r="D60" s="17" t="s">
        <v>224</v>
      </c>
      <c r="E60" s="17" t="s">
        <v>279</v>
      </c>
      <c r="F60" s="17"/>
      <c r="G60" s="198"/>
      <c r="H60" s="74"/>
      <c r="I60" s="200"/>
      <c r="J60" s="76"/>
      <c r="K60" s="79"/>
      <c r="L60" s="121">
        <v>549</v>
      </c>
      <c r="M60" s="470">
        <f t="shared" si="0"/>
        <v>329.4</v>
      </c>
      <c r="N60" s="29" t="s">
        <v>299</v>
      </c>
      <c r="O60" s="114"/>
      <c r="P60" s="114"/>
    </row>
    <row r="61" spans="1:16" ht="16.5" hidden="1" customHeight="1" x14ac:dyDescent="0.3">
      <c r="A61" s="291"/>
      <c r="B61" s="357" t="s">
        <v>673</v>
      </c>
      <c r="C61" s="357" t="s">
        <v>672</v>
      </c>
      <c r="D61" s="107" t="s">
        <v>224</v>
      </c>
      <c r="E61" s="107" t="s">
        <v>671</v>
      </c>
      <c r="F61" s="107"/>
      <c r="G61" s="218"/>
      <c r="H61" s="74"/>
      <c r="I61" s="217"/>
      <c r="J61" s="76"/>
      <c r="K61" s="139"/>
      <c r="L61" s="140">
        <v>1699</v>
      </c>
      <c r="M61" s="470">
        <f t="shared" si="0"/>
        <v>1019.4</v>
      </c>
      <c r="N61" s="29" t="s">
        <v>674</v>
      </c>
      <c r="O61" s="114"/>
      <c r="P61" s="114"/>
    </row>
    <row r="62" spans="1:16" ht="16.5" x14ac:dyDescent="0.3">
      <c r="A62" s="366"/>
      <c r="B62" s="367"/>
      <c r="C62" s="367"/>
      <c r="D62" s="31"/>
      <c r="E62" s="31"/>
      <c r="F62" s="31"/>
      <c r="G62" s="137"/>
      <c r="H62" s="122"/>
      <c r="I62" s="137"/>
      <c r="J62" s="137"/>
      <c r="K62" s="137"/>
      <c r="L62" s="137"/>
      <c r="M62" s="470">
        <f t="shared" si="0"/>
        <v>0</v>
      </c>
      <c r="N62" s="31"/>
      <c r="O62" s="155"/>
      <c r="P62" s="155"/>
    </row>
    <row r="63" spans="1:16" ht="16.5" x14ac:dyDescent="0.3">
      <c r="A63" s="329" t="s">
        <v>1106</v>
      </c>
      <c r="B63" s="289" t="s">
        <v>300</v>
      </c>
      <c r="C63" s="289" t="s">
        <v>301</v>
      </c>
      <c r="D63" s="17" t="s">
        <v>228</v>
      </c>
      <c r="E63" s="17" t="s">
        <v>302</v>
      </c>
      <c r="F63" s="17"/>
      <c r="G63" s="198"/>
      <c r="H63" s="74"/>
      <c r="I63" s="200"/>
      <c r="J63" s="76"/>
      <c r="K63" s="79"/>
      <c r="L63" s="121">
        <v>129</v>
      </c>
      <c r="M63" s="470">
        <f t="shared" si="0"/>
        <v>77.399999999999991</v>
      </c>
      <c r="N63" s="29" t="s">
        <v>303</v>
      </c>
      <c r="O63" s="114"/>
      <c r="P63" s="114"/>
    </row>
    <row r="64" spans="1:16" ht="16.5" x14ac:dyDescent="0.3">
      <c r="A64" s="329"/>
      <c r="B64" s="289" t="s">
        <v>304</v>
      </c>
      <c r="C64" s="289" t="s">
        <v>305</v>
      </c>
      <c r="D64" s="17" t="s">
        <v>228</v>
      </c>
      <c r="E64" s="17" t="s">
        <v>306</v>
      </c>
      <c r="F64" s="17"/>
      <c r="G64" s="198"/>
      <c r="H64" s="74"/>
      <c r="I64" s="200"/>
      <c r="J64" s="76"/>
      <c r="K64" s="79"/>
      <c r="L64" s="121">
        <v>599</v>
      </c>
      <c r="M64" s="470">
        <f t="shared" si="0"/>
        <v>359.4</v>
      </c>
      <c r="N64" s="29" t="s">
        <v>307</v>
      </c>
      <c r="O64" s="114"/>
      <c r="P64" s="114"/>
    </row>
    <row r="65" spans="1:16" ht="16.5" x14ac:dyDescent="0.3">
      <c r="A65" s="329"/>
      <c r="B65" s="289" t="s">
        <v>308</v>
      </c>
      <c r="C65" s="289" t="s">
        <v>309</v>
      </c>
      <c r="D65" s="17" t="s">
        <v>171</v>
      </c>
      <c r="E65" s="17" t="s">
        <v>306</v>
      </c>
      <c r="F65" s="17"/>
      <c r="G65" s="198"/>
      <c r="H65" s="74"/>
      <c r="I65" s="200"/>
      <c r="J65" s="76"/>
      <c r="K65" s="79"/>
      <c r="L65" s="121">
        <v>599</v>
      </c>
      <c r="M65" s="470">
        <f t="shared" si="0"/>
        <v>359.4</v>
      </c>
      <c r="N65" s="29" t="s">
        <v>310</v>
      </c>
      <c r="O65" s="114"/>
      <c r="P65" s="114"/>
    </row>
    <row r="66" spans="1:16" ht="16.5" x14ac:dyDescent="0.3">
      <c r="A66" s="329"/>
      <c r="B66" s="289" t="s">
        <v>311</v>
      </c>
      <c r="C66" s="289" t="s">
        <v>312</v>
      </c>
      <c r="D66" s="17" t="s">
        <v>269</v>
      </c>
      <c r="E66" s="17" t="s">
        <v>306</v>
      </c>
      <c r="F66" s="17"/>
      <c r="G66" s="198"/>
      <c r="H66" s="74"/>
      <c r="I66" s="200"/>
      <c r="J66" s="76"/>
      <c r="K66" s="79"/>
      <c r="L66" s="121">
        <v>599</v>
      </c>
      <c r="M66" s="470">
        <f t="shared" si="0"/>
        <v>359.4</v>
      </c>
      <c r="N66" s="29" t="s">
        <v>313</v>
      </c>
      <c r="O66" s="114"/>
      <c r="P66" s="114"/>
    </row>
    <row r="67" spans="1:16" ht="16.5" x14ac:dyDescent="0.3">
      <c r="A67" s="329"/>
      <c r="B67" s="289" t="s">
        <v>553</v>
      </c>
      <c r="C67" s="289" t="s">
        <v>554</v>
      </c>
      <c r="D67" s="17" t="s">
        <v>269</v>
      </c>
      <c r="E67" s="17" t="s">
        <v>354</v>
      </c>
      <c r="F67" s="17"/>
      <c r="G67" s="219"/>
      <c r="H67" s="74"/>
      <c r="I67" s="200"/>
      <c r="J67" s="76"/>
      <c r="K67" s="79"/>
      <c r="L67" s="121">
        <v>299</v>
      </c>
      <c r="M67" s="470">
        <f t="shared" si="0"/>
        <v>179.4</v>
      </c>
      <c r="N67" s="29" t="s">
        <v>555</v>
      </c>
      <c r="O67" s="114"/>
      <c r="P67" s="114"/>
    </row>
    <row r="68" spans="1:16" ht="16.5" hidden="1" x14ac:dyDescent="0.3">
      <c r="A68" s="325"/>
      <c r="B68" s="289" t="s">
        <v>314</v>
      </c>
      <c r="C68" s="289" t="s">
        <v>315</v>
      </c>
      <c r="D68" s="17" t="s">
        <v>57</v>
      </c>
      <c r="E68" s="17" t="s">
        <v>316</v>
      </c>
      <c r="F68" s="17"/>
      <c r="G68" s="74"/>
      <c r="H68" s="74"/>
      <c r="I68" s="76"/>
      <c r="J68" s="76"/>
      <c r="K68" s="79"/>
      <c r="L68" s="121">
        <v>299</v>
      </c>
      <c r="M68" s="470">
        <f t="shared" si="0"/>
        <v>179.4</v>
      </c>
      <c r="N68" s="29" t="s">
        <v>317</v>
      </c>
      <c r="O68" s="114"/>
      <c r="P68" s="114"/>
    </row>
    <row r="69" spans="1:16" ht="16.5" x14ac:dyDescent="0.3">
      <c r="A69" s="325"/>
      <c r="B69" s="289"/>
      <c r="C69" s="289"/>
      <c r="D69" s="15"/>
      <c r="E69" s="15"/>
      <c r="F69" s="15"/>
      <c r="G69" s="119"/>
      <c r="H69" s="122"/>
      <c r="I69" s="120"/>
      <c r="J69" s="120"/>
      <c r="K69" s="120"/>
      <c r="L69" s="120"/>
      <c r="M69" s="470">
        <f t="shared" si="0"/>
        <v>0</v>
      </c>
      <c r="N69" s="143"/>
      <c r="O69" s="155"/>
      <c r="P69" s="155"/>
    </row>
    <row r="70" spans="1:16" ht="16.5" customHeight="1" x14ac:dyDescent="0.3">
      <c r="A70" s="329"/>
      <c r="B70" s="289" t="s">
        <v>318</v>
      </c>
      <c r="C70" s="289" t="s">
        <v>319</v>
      </c>
      <c r="D70" s="17" t="s">
        <v>228</v>
      </c>
      <c r="E70" s="17" t="s">
        <v>316</v>
      </c>
      <c r="F70" s="17"/>
      <c r="G70" s="198"/>
      <c r="H70" s="74"/>
      <c r="I70" s="200"/>
      <c r="J70" s="76"/>
      <c r="K70" s="79"/>
      <c r="L70" s="121">
        <v>169</v>
      </c>
      <c r="M70" s="470">
        <f t="shared" si="0"/>
        <v>101.39999999999999</v>
      </c>
      <c r="N70" s="29" t="s">
        <v>320</v>
      </c>
      <c r="O70" s="114"/>
      <c r="P70" s="114"/>
    </row>
    <row r="71" spans="1:16" ht="16.5" x14ac:dyDescent="0.3">
      <c r="A71" s="329"/>
      <c r="B71" s="289" t="s">
        <v>321</v>
      </c>
      <c r="C71" s="289" t="s">
        <v>322</v>
      </c>
      <c r="D71" s="17" t="s">
        <v>283</v>
      </c>
      <c r="E71" s="17" t="s">
        <v>316</v>
      </c>
      <c r="F71" s="17"/>
      <c r="G71" s="198"/>
      <c r="H71" s="74"/>
      <c r="I71" s="200"/>
      <c r="J71" s="76"/>
      <c r="K71" s="79"/>
      <c r="L71" s="121">
        <v>169</v>
      </c>
      <c r="M71" s="470">
        <f t="shared" si="0"/>
        <v>101.39999999999999</v>
      </c>
      <c r="N71" s="29" t="s">
        <v>323</v>
      </c>
      <c r="O71" s="114"/>
      <c r="P71" s="114"/>
    </row>
    <row r="72" spans="1:16" ht="16.5" x14ac:dyDescent="0.3">
      <c r="A72" s="329"/>
      <c r="B72" s="289" t="s">
        <v>324</v>
      </c>
      <c r="C72" s="289" t="s">
        <v>325</v>
      </c>
      <c r="D72" s="17" t="s">
        <v>172</v>
      </c>
      <c r="E72" s="17" t="s">
        <v>316</v>
      </c>
      <c r="F72" s="17"/>
      <c r="G72" s="198"/>
      <c r="H72" s="74"/>
      <c r="I72" s="200"/>
      <c r="J72" s="76"/>
      <c r="K72" s="79"/>
      <c r="L72" s="121">
        <v>169</v>
      </c>
      <c r="M72" s="470">
        <f t="shared" si="0"/>
        <v>101.39999999999999</v>
      </c>
      <c r="N72" s="29" t="s">
        <v>326</v>
      </c>
      <c r="O72" s="114"/>
      <c r="P72" s="114"/>
    </row>
    <row r="73" spans="1:16" ht="16.5" x14ac:dyDescent="0.3">
      <c r="A73" s="329"/>
      <c r="B73" s="289" t="s">
        <v>327</v>
      </c>
      <c r="C73" s="289" t="s">
        <v>328</v>
      </c>
      <c r="D73" s="17" t="s">
        <v>269</v>
      </c>
      <c r="E73" s="17" t="s">
        <v>316</v>
      </c>
      <c r="F73" s="17"/>
      <c r="G73" s="198"/>
      <c r="H73" s="74"/>
      <c r="I73" s="200"/>
      <c r="J73" s="76"/>
      <c r="K73" s="79"/>
      <c r="L73" s="121">
        <v>169</v>
      </c>
      <c r="M73" s="470">
        <f t="shared" si="0"/>
        <v>101.39999999999999</v>
      </c>
      <c r="N73" s="29" t="s">
        <v>329</v>
      </c>
      <c r="O73" s="114"/>
      <c r="P73" s="114"/>
    </row>
    <row r="74" spans="1:16" ht="16.5" x14ac:dyDescent="0.3">
      <c r="A74" s="329"/>
      <c r="B74" s="289" t="s">
        <v>330</v>
      </c>
      <c r="C74" s="289" t="s">
        <v>331</v>
      </c>
      <c r="D74" s="17" t="s">
        <v>171</v>
      </c>
      <c r="E74" s="17" t="s">
        <v>316</v>
      </c>
      <c r="F74" s="17"/>
      <c r="G74" s="198"/>
      <c r="H74" s="74"/>
      <c r="I74" s="200"/>
      <c r="J74" s="76"/>
      <c r="K74" s="79"/>
      <c r="L74" s="121">
        <v>169</v>
      </c>
      <c r="M74" s="470">
        <f t="shared" si="0"/>
        <v>101.39999999999999</v>
      </c>
      <c r="N74" s="29" t="s">
        <v>332</v>
      </c>
      <c r="O74" s="114"/>
      <c r="P74" s="114"/>
    </row>
    <row r="75" spans="1:16" ht="16.5" x14ac:dyDescent="0.3">
      <c r="A75" s="329"/>
      <c r="B75" s="289" t="s">
        <v>333</v>
      </c>
      <c r="C75" s="289" t="s">
        <v>334</v>
      </c>
      <c r="D75" s="17" t="s">
        <v>57</v>
      </c>
      <c r="E75" s="17" t="s">
        <v>316</v>
      </c>
      <c r="F75" s="17"/>
      <c r="G75" s="198"/>
      <c r="H75" s="74"/>
      <c r="I75" s="200"/>
      <c r="J75" s="76"/>
      <c r="K75" s="79"/>
      <c r="L75" s="121">
        <v>169</v>
      </c>
      <c r="M75" s="470">
        <f t="shared" si="0"/>
        <v>101.39999999999999</v>
      </c>
      <c r="N75" s="29" t="s">
        <v>335</v>
      </c>
      <c r="O75" s="114"/>
      <c r="P75" s="114"/>
    </row>
    <row r="76" spans="1:16" ht="16.5" x14ac:dyDescent="0.3">
      <c r="A76" s="329"/>
      <c r="B76" s="289" t="s">
        <v>336</v>
      </c>
      <c r="C76" s="289" t="s">
        <v>337</v>
      </c>
      <c r="D76" s="17" t="s">
        <v>22</v>
      </c>
      <c r="E76" s="17" t="s">
        <v>316</v>
      </c>
      <c r="F76" s="17"/>
      <c r="G76" s="198"/>
      <c r="H76" s="74"/>
      <c r="I76" s="200"/>
      <c r="J76" s="76"/>
      <c r="K76" s="79"/>
      <c r="L76" s="121">
        <v>169</v>
      </c>
      <c r="M76" s="470">
        <f t="shared" si="0"/>
        <v>101.39999999999999</v>
      </c>
      <c r="N76" s="29" t="s">
        <v>338</v>
      </c>
      <c r="O76" s="114"/>
      <c r="P76" s="114"/>
    </row>
    <row r="77" spans="1:16" ht="16.5" x14ac:dyDescent="0.3">
      <c r="A77" s="329"/>
      <c r="B77" s="289" t="s">
        <v>556</v>
      </c>
      <c r="C77" s="289" t="s">
        <v>557</v>
      </c>
      <c r="D77" s="17" t="s">
        <v>57</v>
      </c>
      <c r="E77" s="17" t="s">
        <v>354</v>
      </c>
      <c r="F77" s="17"/>
      <c r="G77" s="219"/>
      <c r="H77" s="74"/>
      <c r="I77" s="200"/>
      <c r="J77" s="76"/>
      <c r="K77" s="79"/>
      <c r="L77" s="121">
        <v>399</v>
      </c>
      <c r="M77" s="470">
        <f t="shared" si="0"/>
        <v>239.39999999999998</v>
      </c>
      <c r="N77" s="29" t="s">
        <v>558</v>
      </c>
      <c r="O77" s="114"/>
      <c r="P77" s="114"/>
    </row>
    <row r="78" spans="1:16" ht="16.5" x14ac:dyDescent="0.3">
      <c r="A78" s="325"/>
      <c r="B78" s="289"/>
      <c r="C78" s="289"/>
      <c r="D78" s="15"/>
      <c r="E78" s="15"/>
      <c r="F78" s="15"/>
      <c r="G78" s="119"/>
      <c r="H78" s="122"/>
      <c r="I78" s="120"/>
      <c r="J78" s="120"/>
      <c r="K78" s="120"/>
      <c r="L78" s="120"/>
      <c r="M78" s="470">
        <f t="shared" ref="M78:M133" si="1">L78*0.6</f>
        <v>0</v>
      </c>
      <c r="N78" s="143"/>
      <c r="O78" s="155"/>
      <c r="P78" s="155"/>
    </row>
    <row r="79" spans="1:16" ht="16.5" x14ac:dyDescent="0.3">
      <c r="A79" s="329"/>
      <c r="B79" s="289" t="s">
        <v>339</v>
      </c>
      <c r="C79" s="289" t="s">
        <v>818</v>
      </c>
      <c r="D79" s="17" t="s">
        <v>228</v>
      </c>
      <c r="E79" s="17" t="s">
        <v>316</v>
      </c>
      <c r="F79" s="17"/>
      <c r="G79" s="198"/>
      <c r="H79" s="74"/>
      <c r="I79" s="200"/>
      <c r="J79" s="76"/>
      <c r="K79" s="79"/>
      <c r="L79" s="121">
        <v>99</v>
      </c>
      <c r="M79" s="470">
        <f t="shared" si="1"/>
        <v>59.4</v>
      </c>
      <c r="N79" s="29" t="s">
        <v>340</v>
      </c>
      <c r="O79" s="114"/>
      <c r="P79" s="114"/>
    </row>
    <row r="80" spans="1:16" ht="16.5" x14ac:dyDescent="0.3">
      <c r="A80" s="329"/>
      <c r="B80" s="289" t="s">
        <v>341</v>
      </c>
      <c r="C80" s="289" t="s">
        <v>819</v>
      </c>
      <c r="D80" s="17" t="s">
        <v>283</v>
      </c>
      <c r="E80" s="17" t="s">
        <v>316</v>
      </c>
      <c r="F80" s="17"/>
      <c r="G80" s="198"/>
      <c r="H80" s="74"/>
      <c r="I80" s="200"/>
      <c r="J80" s="76"/>
      <c r="K80" s="79"/>
      <c r="L80" s="121">
        <v>99</v>
      </c>
      <c r="M80" s="470">
        <f t="shared" si="1"/>
        <v>59.4</v>
      </c>
      <c r="N80" s="29" t="s">
        <v>342</v>
      </c>
      <c r="O80" s="114"/>
      <c r="P80" s="114"/>
    </row>
    <row r="81" spans="1:16" ht="16.5" x14ac:dyDescent="0.3">
      <c r="A81" s="329"/>
      <c r="B81" s="289" t="s">
        <v>343</v>
      </c>
      <c r="C81" s="289" t="s">
        <v>820</v>
      </c>
      <c r="D81" s="17" t="s">
        <v>172</v>
      </c>
      <c r="E81" s="17" t="s">
        <v>316</v>
      </c>
      <c r="F81" s="17"/>
      <c r="G81" s="198"/>
      <c r="H81" s="74"/>
      <c r="I81" s="200"/>
      <c r="J81" s="76"/>
      <c r="K81" s="79"/>
      <c r="L81" s="121">
        <v>99</v>
      </c>
      <c r="M81" s="470">
        <f t="shared" si="1"/>
        <v>59.4</v>
      </c>
      <c r="N81" s="29" t="s">
        <v>344</v>
      </c>
      <c r="O81" s="114"/>
      <c r="P81" s="114"/>
    </row>
    <row r="82" spans="1:16" ht="16.5" x14ac:dyDescent="0.3">
      <c r="A82" s="329"/>
      <c r="B82" s="289" t="s">
        <v>345</v>
      </c>
      <c r="C82" s="289" t="s">
        <v>814</v>
      </c>
      <c r="D82" s="17" t="s">
        <v>269</v>
      </c>
      <c r="E82" s="17" t="s">
        <v>316</v>
      </c>
      <c r="F82" s="17"/>
      <c r="G82" s="198"/>
      <c r="H82" s="74"/>
      <c r="I82" s="200"/>
      <c r="J82" s="76"/>
      <c r="K82" s="79"/>
      <c r="L82" s="121">
        <v>99</v>
      </c>
      <c r="M82" s="470">
        <f t="shared" si="1"/>
        <v>59.4</v>
      </c>
      <c r="N82" s="29" t="s">
        <v>346</v>
      </c>
      <c r="O82" s="114"/>
      <c r="P82" s="114"/>
    </row>
    <row r="83" spans="1:16" ht="16.5" x14ac:dyDescent="0.3">
      <c r="A83" s="329"/>
      <c r="B83" s="289" t="s">
        <v>347</v>
      </c>
      <c r="C83" s="289" t="s">
        <v>815</v>
      </c>
      <c r="D83" s="17" t="s">
        <v>171</v>
      </c>
      <c r="E83" s="17" t="s">
        <v>316</v>
      </c>
      <c r="F83" s="17"/>
      <c r="G83" s="198"/>
      <c r="H83" s="74"/>
      <c r="I83" s="200"/>
      <c r="J83" s="76"/>
      <c r="K83" s="79"/>
      <c r="L83" s="121">
        <v>99</v>
      </c>
      <c r="M83" s="470">
        <f t="shared" si="1"/>
        <v>59.4</v>
      </c>
      <c r="N83" s="29" t="s">
        <v>348</v>
      </c>
      <c r="O83" s="114"/>
      <c r="P83" s="114"/>
    </row>
    <row r="84" spans="1:16" ht="16.5" x14ac:dyDescent="0.3">
      <c r="A84" s="329"/>
      <c r="B84" s="289" t="s">
        <v>349</v>
      </c>
      <c r="C84" s="289" t="s">
        <v>816</v>
      </c>
      <c r="D84" s="17" t="s">
        <v>57</v>
      </c>
      <c r="E84" s="17" t="s">
        <v>316</v>
      </c>
      <c r="F84" s="17"/>
      <c r="G84" s="198"/>
      <c r="H84" s="74"/>
      <c r="I84" s="200"/>
      <c r="J84" s="76"/>
      <c r="K84" s="79"/>
      <c r="L84" s="121">
        <v>99</v>
      </c>
      <c r="M84" s="470">
        <f t="shared" si="1"/>
        <v>59.4</v>
      </c>
      <c r="N84" s="29" t="s">
        <v>350</v>
      </c>
      <c r="O84" s="114"/>
      <c r="P84" s="114"/>
    </row>
    <row r="85" spans="1:16" ht="16.5" x14ac:dyDescent="0.3">
      <c r="A85" s="329"/>
      <c r="B85" s="289" t="s">
        <v>351</v>
      </c>
      <c r="C85" s="289" t="s">
        <v>817</v>
      </c>
      <c r="D85" s="17" t="s">
        <v>22</v>
      </c>
      <c r="E85" s="17" t="s">
        <v>316</v>
      </c>
      <c r="F85" s="17"/>
      <c r="G85" s="198"/>
      <c r="H85" s="74"/>
      <c r="I85" s="200"/>
      <c r="J85" s="76"/>
      <c r="K85" s="79"/>
      <c r="L85" s="121">
        <v>99</v>
      </c>
      <c r="M85" s="470">
        <f t="shared" si="1"/>
        <v>59.4</v>
      </c>
      <c r="N85" s="29" t="s">
        <v>352</v>
      </c>
      <c r="O85" s="114"/>
      <c r="P85" s="114"/>
    </row>
    <row r="86" spans="1:16" ht="16.5" x14ac:dyDescent="0.3">
      <c r="A86" s="368"/>
      <c r="B86" s="369"/>
      <c r="C86" s="369"/>
      <c r="D86" s="32"/>
      <c r="E86" s="32"/>
      <c r="F86" s="32"/>
      <c r="G86" s="120"/>
      <c r="H86" s="122"/>
      <c r="I86" s="120"/>
      <c r="J86" s="120"/>
      <c r="K86" s="120"/>
      <c r="L86" s="120"/>
      <c r="M86" s="470">
        <f t="shared" si="1"/>
        <v>0</v>
      </c>
      <c r="N86" s="146"/>
      <c r="O86" s="155"/>
      <c r="P86" s="155"/>
    </row>
    <row r="87" spans="1:16" ht="16.5" x14ac:dyDescent="0.3">
      <c r="A87" s="325"/>
      <c r="B87" s="289" t="s">
        <v>353</v>
      </c>
      <c r="C87" s="289" t="s">
        <v>278</v>
      </c>
      <c r="D87" s="17" t="s">
        <v>228</v>
      </c>
      <c r="E87" s="17" t="s">
        <v>354</v>
      </c>
      <c r="F87" s="17"/>
      <c r="G87" s="198"/>
      <c r="H87" s="74"/>
      <c r="I87" s="200"/>
      <c r="J87" s="76"/>
      <c r="K87" s="79"/>
      <c r="L87" s="121">
        <v>1899</v>
      </c>
      <c r="M87" s="470">
        <f t="shared" si="1"/>
        <v>1139.3999999999999</v>
      </c>
      <c r="N87" s="29" t="s">
        <v>355</v>
      </c>
      <c r="O87" s="114"/>
      <c r="P87" s="114"/>
    </row>
    <row r="88" spans="1:16" ht="16.5" x14ac:dyDescent="0.3">
      <c r="A88" s="325"/>
      <c r="B88" s="289" t="s">
        <v>356</v>
      </c>
      <c r="C88" s="289" t="s">
        <v>357</v>
      </c>
      <c r="D88" s="17" t="s">
        <v>283</v>
      </c>
      <c r="E88" s="17" t="s">
        <v>354</v>
      </c>
      <c r="F88" s="17"/>
      <c r="G88" s="198"/>
      <c r="H88" s="74"/>
      <c r="I88" s="200"/>
      <c r="J88" s="76"/>
      <c r="K88" s="79"/>
      <c r="L88" s="121">
        <v>1899</v>
      </c>
      <c r="M88" s="470">
        <f t="shared" si="1"/>
        <v>1139.3999999999999</v>
      </c>
      <c r="N88" s="29" t="s">
        <v>358</v>
      </c>
      <c r="O88" s="114"/>
      <c r="P88" s="114"/>
    </row>
    <row r="89" spans="1:16" ht="16.5" x14ac:dyDescent="0.3">
      <c r="A89" s="325"/>
      <c r="B89" s="289" t="s">
        <v>359</v>
      </c>
      <c r="C89" s="289" t="s">
        <v>286</v>
      </c>
      <c r="D89" s="17" t="s">
        <v>172</v>
      </c>
      <c r="E89" s="17" t="s">
        <v>354</v>
      </c>
      <c r="F89" s="17"/>
      <c r="G89" s="198"/>
      <c r="H89" s="74"/>
      <c r="I89" s="200"/>
      <c r="J89" s="76"/>
      <c r="K89" s="79"/>
      <c r="L89" s="121">
        <v>1899</v>
      </c>
      <c r="M89" s="470">
        <f t="shared" si="1"/>
        <v>1139.3999999999999</v>
      </c>
      <c r="N89" s="29" t="s">
        <v>360</v>
      </c>
      <c r="O89" s="114"/>
      <c r="P89" s="114"/>
    </row>
    <row r="90" spans="1:16" ht="16.5" x14ac:dyDescent="0.3">
      <c r="A90" s="325"/>
      <c r="B90" s="289" t="s">
        <v>361</v>
      </c>
      <c r="C90" s="289" t="s">
        <v>289</v>
      </c>
      <c r="D90" s="17" t="s">
        <v>269</v>
      </c>
      <c r="E90" s="17" t="s">
        <v>354</v>
      </c>
      <c r="F90" s="17"/>
      <c r="G90" s="198"/>
      <c r="H90" s="74"/>
      <c r="I90" s="200"/>
      <c r="J90" s="76"/>
      <c r="K90" s="79"/>
      <c r="L90" s="121">
        <v>1899</v>
      </c>
      <c r="M90" s="470">
        <f t="shared" si="1"/>
        <v>1139.3999999999999</v>
      </c>
      <c r="N90" s="29" t="s">
        <v>362</v>
      </c>
      <c r="O90" s="114"/>
      <c r="P90" s="114"/>
    </row>
    <row r="91" spans="1:16" ht="16.5" x14ac:dyDescent="0.3">
      <c r="A91" s="325"/>
      <c r="B91" s="289" t="s">
        <v>363</v>
      </c>
      <c r="C91" s="289" t="s">
        <v>364</v>
      </c>
      <c r="D91" s="17" t="s">
        <v>171</v>
      </c>
      <c r="E91" s="17" t="s">
        <v>354</v>
      </c>
      <c r="F91" s="17"/>
      <c r="G91" s="198"/>
      <c r="H91" s="74"/>
      <c r="I91" s="200"/>
      <c r="J91" s="76"/>
      <c r="K91" s="79"/>
      <c r="L91" s="121">
        <v>1899</v>
      </c>
      <c r="M91" s="470">
        <f t="shared" si="1"/>
        <v>1139.3999999999999</v>
      </c>
      <c r="N91" s="29" t="s">
        <v>365</v>
      </c>
      <c r="O91" s="114"/>
      <c r="P91" s="114"/>
    </row>
    <row r="92" spans="1:16" ht="16.5" x14ac:dyDescent="0.3">
      <c r="A92" s="325"/>
      <c r="B92" s="289" t="s">
        <v>366</v>
      </c>
      <c r="C92" s="289" t="s">
        <v>295</v>
      </c>
      <c r="D92" s="17" t="s">
        <v>57</v>
      </c>
      <c r="E92" s="17" t="s">
        <v>354</v>
      </c>
      <c r="F92" s="17"/>
      <c r="G92" s="198"/>
      <c r="H92" s="74"/>
      <c r="I92" s="200"/>
      <c r="J92" s="76"/>
      <c r="K92" s="79"/>
      <c r="L92" s="121">
        <v>1899</v>
      </c>
      <c r="M92" s="470">
        <f t="shared" si="1"/>
        <v>1139.3999999999999</v>
      </c>
      <c r="N92" s="29" t="s">
        <v>367</v>
      </c>
      <c r="O92" s="114"/>
      <c r="P92" s="114"/>
    </row>
    <row r="93" spans="1:16" ht="16.5" x14ac:dyDescent="0.3">
      <c r="A93" s="325"/>
      <c r="B93" s="289" t="s">
        <v>368</v>
      </c>
      <c r="C93" s="289" t="s">
        <v>298</v>
      </c>
      <c r="D93" s="17" t="s">
        <v>224</v>
      </c>
      <c r="E93" s="17" t="s">
        <v>354</v>
      </c>
      <c r="F93" s="17"/>
      <c r="G93" s="198"/>
      <c r="H93" s="74"/>
      <c r="I93" s="200"/>
      <c r="J93" s="76"/>
      <c r="K93" s="79"/>
      <c r="L93" s="121">
        <v>1899</v>
      </c>
      <c r="M93" s="470">
        <f t="shared" si="1"/>
        <v>1139.3999999999999</v>
      </c>
      <c r="N93" s="29" t="s">
        <v>369</v>
      </c>
      <c r="O93" s="114"/>
      <c r="P93" s="114"/>
    </row>
    <row r="94" spans="1:16" ht="16.5" x14ac:dyDescent="0.3">
      <c r="A94" s="325"/>
      <c r="B94" s="289"/>
      <c r="C94" s="289"/>
      <c r="D94" s="15"/>
      <c r="E94" s="15"/>
      <c r="F94" s="15"/>
      <c r="G94" s="119"/>
      <c r="H94" s="122"/>
      <c r="I94" s="120"/>
      <c r="J94" s="120"/>
      <c r="K94" s="120"/>
      <c r="L94" s="120"/>
      <c r="M94" s="470">
        <f t="shared" si="1"/>
        <v>0</v>
      </c>
      <c r="N94" s="143"/>
      <c r="O94" s="155"/>
      <c r="P94" s="155"/>
    </row>
    <row r="95" spans="1:16" ht="16.5" x14ac:dyDescent="0.3">
      <c r="A95" s="325"/>
      <c r="B95" s="289" t="s">
        <v>370</v>
      </c>
      <c r="C95" s="289" t="s">
        <v>371</v>
      </c>
      <c r="D95" s="17" t="s">
        <v>228</v>
      </c>
      <c r="E95" s="17" t="s">
        <v>354</v>
      </c>
      <c r="F95" s="17"/>
      <c r="G95" s="198"/>
      <c r="H95" s="74"/>
      <c r="I95" s="200"/>
      <c r="J95" s="76"/>
      <c r="K95" s="79"/>
      <c r="L95" s="121">
        <v>399</v>
      </c>
      <c r="M95" s="470">
        <f t="shared" si="1"/>
        <v>239.39999999999998</v>
      </c>
      <c r="N95" s="29" t="s">
        <v>372</v>
      </c>
      <c r="O95" s="114"/>
      <c r="P95" s="114"/>
    </row>
    <row r="96" spans="1:16" ht="16.5" x14ac:dyDescent="0.3">
      <c r="A96" s="325"/>
      <c r="B96" s="289" t="s">
        <v>373</v>
      </c>
      <c r="C96" s="289" t="s">
        <v>322</v>
      </c>
      <c r="D96" s="17" t="s">
        <v>283</v>
      </c>
      <c r="E96" s="17" t="s">
        <v>354</v>
      </c>
      <c r="F96" s="17"/>
      <c r="G96" s="198"/>
      <c r="H96" s="74"/>
      <c r="I96" s="200"/>
      <c r="J96" s="76"/>
      <c r="K96" s="79"/>
      <c r="L96" s="121">
        <v>399</v>
      </c>
      <c r="M96" s="470">
        <f t="shared" si="1"/>
        <v>239.39999999999998</v>
      </c>
      <c r="N96" s="29" t="s">
        <v>374</v>
      </c>
      <c r="O96" s="114"/>
      <c r="P96" s="114"/>
    </row>
    <row r="97" spans="1:16" ht="16.5" x14ac:dyDescent="0.3">
      <c r="A97" s="325"/>
      <c r="B97" s="289" t="s">
        <v>375</v>
      </c>
      <c r="C97" s="289" t="s">
        <v>376</v>
      </c>
      <c r="D97" s="17" t="s">
        <v>172</v>
      </c>
      <c r="E97" s="17" t="s">
        <v>354</v>
      </c>
      <c r="F97" s="17"/>
      <c r="G97" s="198"/>
      <c r="H97" s="74"/>
      <c r="I97" s="200"/>
      <c r="J97" s="76"/>
      <c r="K97" s="79"/>
      <c r="L97" s="121">
        <v>399</v>
      </c>
      <c r="M97" s="470">
        <f t="shared" si="1"/>
        <v>239.39999999999998</v>
      </c>
      <c r="N97" s="29" t="s">
        <v>377</v>
      </c>
      <c r="O97" s="114"/>
      <c r="P97" s="114"/>
    </row>
    <row r="98" spans="1:16" ht="16.5" x14ac:dyDescent="0.3">
      <c r="A98" s="325"/>
      <c r="B98" s="289" t="s">
        <v>378</v>
      </c>
      <c r="C98" s="289" t="s">
        <v>379</v>
      </c>
      <c r="D98" s="17" t="s">
        <v>269</v>
      </c>
      <c r="E98" s="17" t="s">
        <v>354</v>
      </c>
      <c r="F98" s="17"/>
      <c r="G98" s="198"/>
      <c r="H98" s="74"/>
      <c r="I98" s="200"/>
      <c r="J98" s="76"/>
      <c r="K98" s="79"/>
      <c r="L98" s="121">
        <v>399</v>
      </c>
      <c r="M98" s="470">
        <f t="shared" si="1"/>
        <v>239.39999999999998</v>
      </c>
      <c r="N98" s="29" t="s">
        <v>380</v>
      </c>
      <c r="O98" s="114"/>
      <c r="P98" s="114"/>
    </row>
    <row r="99" spans="1:16" ht="16.5" x14ac:dyDescent="0.3">
      <c r="A99" s="325"/>
      <c r="B99" s="289" t="s">
        <v>381</v>
      </c>
      <c r="C99" s="289" t="s">
        <v>331</v>
      </c>
      <c r="D99" s="17" t="s">
        <v>171</v>
      </c>
      <c r="E99" s="17" t="s">
        <v>354</v>
      </c>
      <c r="F99" s="17"/>
      <c r="G99" s="198"/>
      <c r="H99" s="74"/>
      <c r="I99" s="200"/>
      <c r="J99" s="76"/>
      <c r="K99" s="79"/>
      <c r="L99" s="121">
        <v>399</v>
      </c>
      <c r="M99" s="470">
        <f t="shared" si="1"/>
        <v>239.39999999999998</v>
      </c>
      <c r="N99" s="29" t="s">
        <v>382</v>
      </c>
      <c r="O99" s="114"/>
      <c r="P99" s="114"/>
    </row>
    <row r="100" spans="1:16" ht="16.5" x14ac:dyDescent="0.3">
      <c r="A100" s="325"/>
      <c r="B100" s="289" t="s">
        <v>383</v>
      </c>
      <c r="C100" s="289" t="s">
        <v>334</v>
      </c>
      <c r="D100" s="17" t="s">
        <v>57</v>
      </c>
      <c r="E100" s="17" t="s">
        <v>354</v>
      </c>
      <c r="F100" s="17"/>
      <c r="G100" s="198"/>
      <c r="H100" s="74"/>
      <c r="I100" s="200"/>
      <c r="J100" s="76"/>
      <c r="K100" s="79"/>
      <c r="L100" s="121">
        <v>399</v>
      </c>
      <c r="M100" s="470">
        <f t="shared" si="1"/>
        <v>239.39999999999998</v>
      </c>
      <c r="N100" s="29" t="s">
        <v>384</v>
      </c>
      <c r="O100" s="114"/>
      <c r="P100" s="114"/>
    </row>
    <row r="101" spans="1:16" ht="16.5" x14ac:dyDescent="0.3">
      <c r="A101" s="325"/>
      <c r="B101" s="289" t="s">
        <v>385</v>
      </c>
      <c r="C101" s="289" t="s">
        <v>386</v>
      </c>
      <c r="D101" s="17" t="s">
        <v>22</v>
      </c>
      <c r="E101" s="17" t="s">
        <v>354</v>
      </c>
      <c r="F101" s="17"/>
      <c r="G101" s="198"/>
      <c r="H101" s="74"/>
      <c r="I101" s="200"/>
      <c r="J101" s="76"/>
      <c r="K101" s="79"/>
      <c r="L101" s="121">
        <v>399</v>
      </c>
      <c r="M101" s="470">
        <f t="shared" si="1"/>
        <v>239.39999999999998</v>
      </c>
      <c r="N101" s="29" t="s">
        <v>387</v>
      </c>
      <c r="O101" s="114"/>
      <c r="P101" s="114"/>
    </row>
    <row r="102" spans="1:16" ht="16.5" x14ac:dyDescent="0.3">
      <c r="A102" s="325"/>
      <c r="B102" s="289"/>
      <c r="C102" s="289"/>
      <c r="D102" s="15"/>
      <c r="E102" s="15"/>
      <c r="F102" s="15"/>
      <c r="G102" s="119"/>
      <c r="H102" s="122"/>
      <c r="I102" s="120"/>
      <c r="J102" s="120"/>
      <c r="K102" s="120"/>
      <c r="L102" s="120"/>
      <c r="M102" s="470">
        <f t="shared" si="1"/>
        <v>0</v>
      </c>
      <c r="N102" s="143"/>
      <c r="O102" s="155"/>
      <c r="P102" s="155"/>
    </row>
    <row r="103" spans="1:16" ht="16.5" x14ac:dyDescent="0.3">
      <c r="A103" s="325"/>
      <c r="B103" s="289" t="s">
        <v>388</v>
      </c>
      <c r="C103" s="289" t="s">
        <v>811</v>
      </c>
      <c r="D103" s="17" t="s">
        <v>228</v>
      </c>
      <c r="E103" s="17" t="s">
        <v>354</v>
      </c>
      <c r="F103" s="17"/>
      <c r="G103" s="198"/>
      <c r="H103" s="74"/>
      <c r="I103" s="200"/>
      <c r="J103" s="76"/>
      <c r="K103" s="79"/>
      <c r="L103" s="121">
        <v>199</v>
      </c>
      <c r="M103" s="470">
        <f t="shared" si="1"/>
        <v>119.39999999999999</v>
      </c>
      <c r="N103" s="29" t="s">
        <v>389</v>
      </c>
      <c r="O103" s="114"/>
      <c r="P103" s="114"/>
    </row>
    <row r="104" spans="1:16" ht="16.5" x14ac:dyDescent="0.3">
      <c r="A104" s="325"/>
      <c r="B104" s="289" t="s">
        <v>390</v>
      </c>
      <c r="C104" s="289" t="s">
        <v>812</v>
      </c>
      <c r="D104" s="17" t="s">
        <v>283</v>
      </c>
      <c r="E104" s="17" t="s">
        <v>354</v>
      </c>
      <c r="F104" s="17"/>
      <c r="G104" s="198"/>
      <c r="H104" s="74"/>
      <c r="I104" s="200"/>
      <c r="J104" s="76"/>
      <c r="K104" s="79"/>
      <c r="L104" s="121">
        <v>199</v>
      </c>
      <c r="M104" s="470">
        <f t="shared" si="1"/>
        <v>119.39999999999999</v>
      </c>
      <c r="N104" s="29" t="s">
        <v>391</v>
      </c>
      <c r="O104" s="114"/>
      <c r="P104" s="114"/>
    </row>
    <row r="105" spans="1:16" ht="16.5" x14ac:dyDescent="0.3">
      <c r="A105" s="325"/>
      <c r="B105" s="289" t="s">
        <v>392</v>
      </c>
      <c r="C105" s="289" t="s">
        <v>813</v>
      </c>
      <c r="D105" s="17" t="s">
        <v>172</v>
      </c>
      <c r="E105" s="17" t="s">
        <v>354</v>
      </c>
      <c r="F105" s="17"/>
      <c r="G105" s="198"/>
      <c r="H105" s="74"/>
      <c r="I105" s="200"/>
      <c r="J105" s="76"/>
      <c r="K105" s="79"/>
      <c r="L105" s="121">
        <v>199</v>
      </c>
      <c r="M105" s="470">
        <f t="shared" si="1"/>
        <v>119.39999999999999</v>
      </c>
      <c r="N105" s="29" t="s">
        <v>393</v>
      </c>
      <c r="O105" s="114"/>
      <c r="P105" s="114"/>
    </row>
    <row r="106" spans="1:16" ht="16.5" x14ac:dyDescent="0.3">
      <c r="A106" s="325"/>
      <c r="B106" s="289" t="s">
        <v>394</v>
      </c>
      <c r="C106" s="289" t="s">
        <v>814</v>
      </c>
      <c r="D106" s="17" t="s">
        <v>269</v>
      </c>
      <c r="E106" s="17" t="s">
        <v>354</v>
      </c>
      <c r="F106" s="17"/>
      <c r="G106" s="198"/>
      <c r="H106" s="74"/>
      <c r="I106" s="200"/>
      <c r="J106" s="76"/>
      <c r="K106" s="79"/>
      <c r="L106" s="121">
        <v>199</v>
      </c>
      <c r="M106" s="470">
        <f t="shared" si="1"/>
        <v>119.39999999999999</v>
      </c>
      <c r="N106" s="29" t="s">
        <v>395</v>
      </c>
      <c r="O106" s="114"/>
      <c r="P106" s="114"/>
    </row>
    <row r="107" spans="1:16" ht="16.5" x14ac:dyDescent="0.3">
      <c r="A107" s="325"/>
      <c r="B107" s="289" t="s">
        <v>396</v>
      </c>
      <c r="C107" s="289" t="s">
        <v>815</v>
      </c>
      <c r="D107" s="17" t="s">
        <v>171</v>
      </c>
      <c r="E107" s="17" t="s">
        <v>354</v>
      </c>
      <c r="F107" s="17"/>
      <c r="G107" s="198"/>
      <c r="H107" s="74"/>
      <c r="I107" s="200"/>
      <c r="J107" s="76"/>
      <c r="K107" s="79"/>
      <c r="L107" s="121">
        <v>199</v>
      </c>
      <c r="M107" s="470">
        <f t="shared" si="1"/>
        <v>119.39999999999999</v>
      </c>
      <c r="N107" s="29" t="s">
        <v>397</v>
      </c>
      <c r="O107" s="114"/>
      <c r="P107" s="114"/>
    </row>
    <row r="108" spans="1:16" ht="16.5" x14ac:dyDescent="0.3">
      <c r="A108" s="93"/>
      <c r="B108" s="17" t="s">
        <v>398</v>
      </c>
      <c r="C108" s="17" t="s">
        <v>816</v>
      </c>
      <c r="D108" s="17" t="s">
        <v>57</v>
      </c>
      <c r="E108" s="17" t="s">
        <v>354</v>
      </c>
      <c r="F108" s="17"/>
      <c r="G108" s="198"/>
      <c r="H108" s="74"/>
      <c r="I108" s="200"/>
      <c r="J108" s="76"/>
      <c r="K108" s="79"/>
      <c r="L108" s="121">
        <v>199</v>
      </c>
      <c r="M108" s="470">
        <f t="shared" si="1"/>
        <v>119.39999999999999</v>
      </c>
      <c r="N108" s="29" t="s">
        <v>399</v>
      </c>
      <c r="O108" s="114"/>
      <c r="P108" s="114"/>
    </row>
    <row r="109" spans="1:16" ht="16.5" x14ac:dyDescent="0.3">
      <c r="A109" s="93"/>
      <c r="B109" s="17" t="s">
        <v>400</v>
      </c>
      <c r="C109" s="17" t="s">
        <v>817</v>
      </c>
      <c r="D109" s="17" t="s">
        <v>22</v>
      </c>
      <c r="E109" s="17" t="s">
        <v>354</v>
      </c>
      <c r="F109" s="17"/>
      <c r="G109" s="198"/>
      <c r="H109" s="74"/>
      <c r="I109" s="200"/>
      <c r="J109" s="76"/>
      <c r="K109" s="79"/>
      <c r="L109" s="121">
        <v>199</v>
      </c>
      <c r="M109" s="470">
        <f t="shared" si="1"/>
        <v>119.39999999999999</v>
      </c>
      <c r="N109" s="29" t="s">
        <v>401</v>
      </c>
      <c r="O109" s="114"/>
      <c r="P109" s="114"/>
    </row>
    <row r="110" spans="1:16" ht="16.5" x14ac:dyDescent="0.3">
      <c r="A110" s="185"/>
      <c r="G110" s="106"/>
      <c r="H110" s="74"/>
      <c r="I110" s="106"/>
      <c r="J110" s="106"/>
      <c r="K110" s="106"/>
      <c r="L110" s="106"/>
      <c r="M110" s="470">
        <f t="shared" si="1"/>
        <v>0</v>
      </c>
      <c r="O110" s="114"/>
      <c r="P110" s="114"/>
    </row>
    <row r="111" spans="1:16" ht="16.5" x14ac:dyDescent="0.3">
      <c r="A111" s="329"/>
      <c r="B111" s="370" t="s">
        <v>622</v>
      </c>
      <c r="C111" s="289" t="s">
        <v>572</v>
      </c>
      <c r="D111" s="289" t="s">
        <v>172</v>
      </c>
      <c r="E111" s="289" t="s">
        <v>625</v>
      </c>
      <c r="F111" s="289"/>
      <c r="G111" s="359"/>
      <c r="H111" s="360"/>
      <c r="I111" s="361"/>
      <c r="J111" s="362"/>
      <c r="K111" s="343"/>
      <c r="L111" s="337">
        <v>249</v>
      </c>
      <c r="M111" s="470">
        <f t="shared" si="1"/>
        <v>149.4</v>
      </c>
      <c r="N111" s="371">
        <v>7393753605848</v>
      </c>
      <c r="O111" s="114"/>
      <c r="P111" s="114"/>
    </row>
    <row r="112" spans="1:16" ht="16.5" x14ac:dyDescent="0.3">
      <c r="A112" s="329"/>
      <c r="B112" s="370" t="s">
        <v>624</v>
      </c>
      <c r="C112" s="289" t="s">
        <v>573</v>
      </c>
      <c r="D112" s="289" t="s">
        <v>171</v>
      </c>
      <c r="E112" s="289" t="s">
        <v>625</v>
      </c>
      <c r="F112" s="289"/>
      <c r="G112" s="359"/>
      <c r="H112" s="360"/>
      <c r="I112" s="361"/>
      <c r="J112" s="362"/>
      <c r="K112" s="343"/>
      <c r="L112" s="337">
        <v>249</v>
      </c>
      <c r="M112" s="470">
        <f t="shared" si="1"/>
        <v>149.4</v>
      </c>
      <c r="N112" s="371">
        <v>7393753605862</v>
      </c>
      <c r="O112" s="114"/>
      <c r="P112" s="114"/>
    </row>
    <row r="113" spans="1:16" ht="16.5" x14ac:dyDescent="0.3">
      <c r="A113" s="329"/>
      <c r="B113" s="370" t="s">
        <v>623</v>
      </c>
      <c r="C113" s="289" t="s">
        <v>762</v>
      </c>
      <c r="D113" s="289" t="s">
        <v>4</v>
      </c>
      <c r="E113" s="289" t="s">
        <v>625</v>
      </c>
      <c r="F113" s="289"/>
      <c r="G113" s="359"/>
      <c r="H113" s="360"/>
      <c r="I113" s="361"/>
      <c r="J113" s="362"/>
      <c r="K113" s="343"/>
      <c r="L113" s="337">
        <v>249</v>
      </c>
      <c r="M113" s="470">
        <f t="shared" si="1"/>
        <v>149.4</v>
      </c>
      <c r="N113" s="371">
        <v>7393753605855</v>
      </c>
      <c r="O113" s="114"/>
      <c r="P113" s="114"/>
    </row>
    <row r="114" spans="1:16" ht="16.5" x14ac:dyDescent="0.3">
      <c r="A114" s="291"/>
      <c r="B114" s="370" t="s">
        <v>619</v>
      </c>
      <c r="C114" s="289" t="s">
        <v>574</v>
      </c>
      <c r="D114" s="289" t="s">
        <v>172</v>
      </c>
      <c r="E114" s="289" t="s">
        <v>625</v>
      </c>
      <c r="F114" s="289"/>
      <c r="G114" s="359"/>
      <c r="H114" s="360"/>
      <c r="I114" s="361"/>
      <c r="J114" s="362"/>
      <c r="K114" s="343"/>
      <c r="L114" s="337">
        <v>499</v>
      </c>
      <c r="M114" s="470">
        <f t="shared" si="1"/>
        <v>299.39999999999998</v>
      </c>
      <c r="N114" s="371">
        <v>7393753605800</v>
      </c>
      <c r="O114" s="114"/>
      <c r="P114" s="114"/>
    </row>
    <row r="115" spans="1:16" ht="16.5" x14ac:dyDescent="0.3">
      <c r="A115" s="372"/>
      <c r="B115" s="373" t="s">
        <v>621</v>
      </c>
      <c r="C115" s="374" t="s">
        <v>575</v>
      </c>
      <c r="D115" s="374" t="s">
        <v>171</v>
      </c>
      <c r="E115" s="374" t="s">
        <v>625</v>
      </c>
      <c r="F115" s="374"/>
      <c r="G115" s="359"/>
      <c r="H115" s="360"/>
      <c r="I115" s="375"/>
      <c r="J115" s="362"/>
      <c r="K115" s="376"/>
      <c r="L115" s="337">
        <v>499</v>
      </c>
      <c r="M115" s="470">
        <f t="shared" si="1"/>
        <v>299.39999999999998</v>
      </c>
      <c r="N115" s="377">
        <v>7393753605824</v>
      </c>
      <c r="O115" s="114"/>
      <c r="P115" s="114"/>
    </row>
    <row r="116" spans="1:16" ht="16.5" x14ac:dyDescent="0.3">
      <c r="A116" s="291"/>
      <c r="B116" s="378" t="s">
        <v>620</v>
      </c>
      <c r="C116" s="357" t="s">
        <v>763</v>
      </c>
      <c r="D116" s="357" t="s">
        <v>4</v>
      </c>
      <c r="E116" s="357" t="s">
        <v>625</v>
      </c>
      <c r="F116" s="357"/>
      <c r="G116" s="359"/>
      <c r="H116" s="360"/>
      <c r="I116" s="379"/>
      <c r="J116" s="362"/>
      <c r="K116" s="380"/>
      <c r="L116" s="337">
        <v>499</v>
      </c>
      <c r="M116" s="470">
        <f t="shared" si="1"/>
        <v>299.39999999999998</v>
      </c>
      <c r="N116" s="381">
        <v>7393753605817</v>
      </c>
      <c r="O116" s="114"/>
      <c r="P116" s="114"/>
    </row>
    <row r="117" spans="1:16" ht="16.5" x14ac:dyDescent="0.3">
      <c r="A117" s="291"/>
      <c r="B117" s="378" t="s">
        <v>683</v>
      </c>
      <c r="C117" s="357" t="s">
        <v>821</v>
      </c>
      <c r="D117" s="357" t="s">
        <v>172</v>
      </c>
      <c r="E117" s="357" t="s">
        <v>625</v>
      </c>
      <c r="F117" s="357"/>
      <c r="G117" s="382"/>
      <c r="H117" s="360"/>
      <c r="I117" s="379"/>
      <c r="J117" s="362"/>
      <c r="K117" s="380"/>
      <c r="L117" s="383">
        <v>169</v>
      </c>
      <c r="M117" s="470">
        <f t="shared" si="1"/>
        <v>101.39999999999999</v>
      </c>
      <c r="N117" s="381">
        <v>7393753605879</v>
      </c>
      <c r="O117" s="114"/>
      <c r="P117" s="114"/>
    </row>
    <row r="118" spans="1:16" ht="16.5" x14ac:dyDescent="0.3">
      <c r="A118" s="291"/>
      <c r="B118" s="378" t="s">
        <v>684</v>
      </c>
      <c r="C118" s="357" t="s">
        <v>822</v>
      </c>
      <c r="D118" s="357" t="s">
        <v>171</v>
      </c>
      <c r="E118" s="357" t="s">
        <v>625</v>
      </c>
      <c r="F118" s="357"/>
      <c r="G118" s="382"/>
      <c r="H118" s="360"/>
      <c r="I118" s="379"/>
      <c r="J118" s="362"/>
      <c r="K118" s="380"/>
      <c r="L118" s="383">
        <v>169</v>
      </c>
      <c r="M118" s="470">
        <f t="shared" si="1"/>
        <v>101.39999999999999</v>
      </c>
      <c r="N118" s="381">
        <v>7393753605893</v>
      </c>
      <c r="O118" s="114"/>
      <c r="P118" s="114"/>
    </row>
    <row r="119" spans="1:16" ht="16.5" x14ac:dyDescent="0.3">
      <c r="A119" s="291"/>
      <c r="B119" s="378" t="s">
        <v>685</v>
      </c>
      <c r="C119" s="357" t="s">
        <v>823</v>
      </c>
      <c r="D119" s="357" t="s">
        <v>4</v>
      </c>
      <c r="E119" s="357" t="s">
        <v>625</v>
      </c>
      <c r="F119" s="357"/>
      <c r="G119" s="382"/>
      <c r="H119" s="360"/>
      <c r="I119" s="379"/>
      <c r="J119" s="362"/>
      <c r="K119" s="380"/>
      <c r="L119" s="383">
        <v>169</v>
      </c>
      <c r="M119" s="470">
        <f t="shared" si="1"/>
        <v>101.39999999999999</v>
      </c>
      <c r="N119" s="381">
        <v>7393753605886</v>
      </c>
      <c r="O119" s="114"/>
      <c r="P119" s="114"/>
    </row>
    <row r="120" spans="1:16" ht="16.5" x14ac:dyDescent="0.3">
      <c r="A120" s="291"/>
      <c r="C120" s="384" t="s">
        <v>883</v>
      </c>
      <c r="F120" s="81"/>
      <c r="G120" s="106"/>
      <c r="H120" s="141"/>
      <c r="I120" s="106"/>
      <c r="J120" s="106"/>
      <c r="K120" s="101"/>
      <c r="L120" s="106"/>
      <c r="M120" s="470">
        <f t="shared" si="1"/>
        <v>0</v>
      </c>
      <c r="O120" s="114"/>
      <c r="P120" s="114"/>
    </row>
    <row r="121" spans="1:16" ht="16.5" x14ac:dyDescent="0.3">
      <c r="A121" s="186"/>
      <c r="B121" s="177">
        <v>62983</v>
      </c>
      <c r="C121" s="177" t="s">
        <v>686</v>
      </c>
      <c r="D121" s="177"/>
      <c r="E121" s="108" t="s">
        <v>242</v>
      </c>
      <c r="F121" s="107"/>
      <c r="G121" s="197"/>
      <c r="H121" s="138"/>
      <c r="I121" s="197"/>
      <c r="J121" s="174"/>
      <c r="K121" s="101"/>
      <c r="L121" s="174">
        <v>1999</v>
      </c>
      <c r="M121" s="470">
        <f t="shared" si="1"/>
        <v>1199.3999999999999</v>
      </c>
      <c r="N121" s="175">
        <v>7393753629836</v>
      </c>
      <c r="O121" s="114"/>
      <c r="P121" s="114"/>
    </row>
    <row r="122" spans="1:16" ht="16.5" x14ac:dyDescent="0.3">
      <c r="A122" s="186"/>
      <c r="B122" s="177">
        <v>62986</v>
      </c>
      <c r="C122" s="177" t="s">
        <v>576</v>
      </c>
      <c r="D122" s="177"/>
      <c r="E122" s="108" t="s">
        <v>242</v>
      </c>
      <c r="F122" s="107"/>
      <c r="G122" s="197"/>
      <c r="H122" s="138"/>
      <c r="I122" s="197"/>
      <c r="J122" s="174"/>
      <c r="K122" s="101"/>
      <c r="L122" s="174">
        <v>1499</v>
      </c>
      <c r="M122" s="470">
        <f t="shared" si="1"/>
        <v>899.4</v>
      </c>
      <c r="N122" s="175">
        <v>7393753629868</v>
      </c>
      <c r="O122" s="114"/>
      <c r="P122" s="114"/>
    </row>
    <row r="123" spans="1:16" ht="16.5" x14ac:dyDescent="0.3">
      <c r="A123" s="186"/>
      <c r="B123" s="177">
        <v>62991</v>
      </c>
      <c r="C123" s="177" t="s">
        <v>577</v>
      </c>
      <c r="D123" s="177"/>
      <c r="E123" s="108" t="s">
        <v>242</v>
      </c>
      <c r="F123" s="107"/>
      <c r="G123" s="197"/>
      <c r="H123" s="138"/>
      <c r="I123" s="197"/>
      <c r="J123" s="174"/>
      <c r="K123" s="101"/>
      <c r="L123" s="174">
        <v>1499</v>
      </c>
      <c r="M123" s="470">
        <f t="shared" si="1"/>
        <v>899.4</v>
      </c>
      <c r="N123" s="175">
        <v>7393753629868</v>
      </c>
      <c r="O123" s="114"/>
      <c r="P123" s="114"/>
    </row>
    <row r="124" spans="1:16" ht="16.5" x14ac:dyDescent="0.3">
      <c r="A124" s="186"/>
      <c r="B124" s="177">
        <v>62984</v>
      </c>
      <c r="C124" s="177" t="s">
        <v>578</v>
      </c>
      <c r="D124" s="177"/>
      <c r="E124" s="108" t="s">
        <v>259</v>
      </c>
      <c r="F124" s="107"/>
      <c r="G124" s="197"/>
      <c r="H124" s="138"/>
      <c r="I124" s="197"/>
      <c r="J124" s="174"/>
      <c r="K124" s="101"/>
      <c r="L124" s="174">
        <v>1999</v>
      </c>
      <c r="M124" s="470">
        <f t="shared" si="1"/>
        <v>1199.3999999999999</v>
      </c>
      <c r="N124" s="175">
        <v>7393753629912</v>
      </c>
      <c r="O124" s="114"/>
      <c r="P124" s="114"/>
    </row>
    <row r="125" spans="1:16" ht="16.5" x14ac:dyDescent="0.3">
      <c r="A125" s="186"/>
      <c r="B125" s="177">
        <v>63003</v>
      </c>
      <c r="C125" s="177" t="s">
        <v>579</v>
      </c>
      <c r="D125" s="177"/>
      <c r="E125" s="108" t="s">
        <v>259</v>
      </c>
      <c r="F125" s="107"/>
      <c r="G125" s="197"/>
      <c r="H125" s="138"/>
      <c r="I125" s="197"/>
      <c r="J125" s="174"/>
      <c r="K125" s="101"/>
      <c r="L125" s="174">
        <v>1999</v>
      </c>
      <c r="M125" s="470">
        <f t="shared" si="1"/>
        <v>1199.3999999999999</v>
      </c>
      <c r="N125" s="175">
        <v>7393753630003</v>
      </c>
      <c r="O125" s="114"/>
      <c r="P125" s="114"/>
    </row>
    <row r="126" spans="1:16" ht="16.5" x14ac:dyDescent="0.3">
      <c r="A126" s="186"/>
      <c r="B126" s="177">
        <v>63037</v>
      </c>
      <c r="C126" s="177" t="s">
        <v>689</v>
      </c>
      <c r="D126" s="177"/>
      <c r="E126" s="108" t="s">
        <v>671</v>
      </c>
      <c r="F126" s="107"/>
      <c r="G126" s="197"/>
      <c r="H126" s="138"/>
      <c r="I126" s="197"/>
      <c r="J126" s="174"/>
      <c r="K126" s="101"/>
      <c r="L126" s="174">
        <v>1699</v>
      </c>
      <c r="M126" s="470">
        <f t="shared" si="1"/>
        <v>1019.4</v>
      </c>
      <c r="N126" s="175">
        <v>7393753630374</v>
      </c>
      <c r="O126" s="114"/>
      <c r="P126" s="114"/>
    </row>
    <row r="127" spans="1:16" ht="16.5" x14ac:dyDescent="0.3">
      <c r="A127" s="186"/>
      <c r="B127" s="177">
        <v>63035</v>
      </c>
      <c r="C127" s="177" t="s">
        <v>688</v>
      </c>
      <c r="D127" s="177"/>
      <c r="E127" s="108" t="s">
        <v>229</v>
      </c>
      <c r="F127" s="107"/>
      <c r="G127" s="197"/>
      <c r="H127" s="138"/>
      <c r="I127" s="197"/>
      <c r="J127" s="174"/>
      <c r="K127" s="101"/>
      <c r="L127" s="174">
        <v>549</v>
      </c>
      <c r="M127" s="470">
        <f t="shared" si="1"/>
        <v>329.4</v>
      </c>
      <c r="N127" s="175">
        <v>7393753630356</v>
      </c>
      <c r="O127" s="114"/>
      <c r="P127" s="114"/>
    </row>
    <row r="128" spans="1:16" ht="15.6" customHeight="1" x14ac:dyDescent="0.3">
      <c r="A128" s="186"/>
      <c r="B128" s="177">
        <v>62985</v>
      </c>
      <c r="C128" s="177" t="s">
        <v>580</v>
      </c>
      <c r="D128" s="108"/>
      <c r="E128" s="108" t="s">
        <v>229</v>
      </c>
      <c r="F128" s="107"/>
      <c r="G128" s="197"/>
      <c r="H128" s="138"/>
      <c r="I128" s="197"/>
      <c r="J128" s="174"/>
      <c r="K128" s="101"/>
      <c r="L128" s="174">
        <v>1099</v>
      </c>
      <c r="M128" s="470">
        <f t="shared" si="1"/>
        <v>659.4</v>
      </c>
      <c r="N128" s="175">
        <v>7393753629851</v>
      </c>
      <c r="O128" s="114"/>
      <c r="P128" s="114"/>
    </row>
    <row r="129" spans="1:16" ht="0.6" customHeight="1" x14ac:dyDescent="0.3">
      <c r="A129" s="186"/>
      <c r="B129" s="177">
        <v>63019</v>
      </c>
      <c r="C129" s="177" t="s">
        <v>581</v>
      </c>
      <c r="D129" s="108"/>
      <c r="E129" s="108" t="s">
        <v>279</v>
      </c>
      <c r="F129" s="107"/>
      <c r="G129" s="197"/>
      <c r="H129" s="138"/>
      <c r="I129" s="197"/>
      <c r="J129" s="174"/>
      <c r="K129" s="101"/>
      <c r="L129" s="174">
        <v>1899</v>
      </c>
      <c r="M129" s="470">
        <f t="shared" si="1"/>
        <v>1139.3999999999999</v>
      </c>
      <c r="N129" s="175">
        <v>7393753630192</v>
      </c>
      <c r="O129" s="114"/>
      <c r="P129" s="114"/>
    </row>
    <row r="130" spans="1:16" ht="16.5" x14ac:dyDescent="0.3">
      <c r="A130" s="186"/>
      <c r="B130" s="177">
        <v>63034</v>
      </c>
      <c r="C130" s="177" t="s">
        <v>687</v>
      </c>
      <c r="D130" s="108"/>
      <c r="E130" s="108" t="s">
        <v>671</v>
      </c>
      <c r="F130" s="108"/>
      <c r="G130" s="197"/>
      <c r="H130" s="138"/>
      <c r="I130" s="197"/>
      <c r="J130" s="174"/>
      <c r="K130" s="101"/>
      <c r="L130" s="174">
        <v>1999</v>
      </c>
      <c r="M130" s="470">
        <f t="shared" si="1"/>
        <v>1199.3999999999999</v>
      </c>
      <c r="N130" s="175">
        <v>7393753630345</v>
      </c>
      <c r="O130" s="114"/>
      <c r="P130" s="114"/>
    </row>
    <row r="131" spans="1:16" ht="16.5" x14ac:dyDescent="0.3">
      <c r="A131" s="197"/>
      <c r="B131" s="108">
        <v>62982</v>
      </c>
      <c r="C131" s="108" t="s">
        <v>886</v>
      </c>
      <c r="D131" s="108"/>
      <c r="E131" s="108" t="s">
        <v>259</v>
      </c>
      <c r="F131" s="108"/>
      <c r="G131" s="197"/>
      <c r="H131" s="138"/>
      <c r="I131" s="197"/>
      <c r="J131" s="174"/>
      <c r="K131" s="108"/>
      <c r="L131" s="174">
        <v>1699</v>
      </c>
      <c r="M131" s="470">
        <f t="shared" si="1"/>
        <v>1019.4</v>
      </c>
      <c r="N131" s="175">
        <v>7393753629820</v>
      </c>
      <c r="O131" s="114"/>
      <c r="P131" s="114"/>
    </row>
    <row r="132" spans="1:16" ht="16.5" x14ac:dyDescent="0.3">
      <c r="A132" s="197"/>
      <c r="B132" s="108">
        <v>63038</v>
      </c>
      <c r="C132" s="108" t="s">
        <v>1075</v>
      </c>
      <c r="D132" s="108"/>
      <c r="E132" s="108" t="s">
        <v>671</v>
      </c>
      <c r="F132" s="108"/>
      <c r="G132" s="197"/>
      <c r="H132" s="346"/>
      <c r="I132" s="197"/>
      <c r="J132" s="174"/>
      <c r="K132" s="108"/>
      <c r="L132" s="174">
        <v>1999</v>
      </c>
      <c r="M132" s="470">
        <f t="shared" si="1"/>
        <v>1199.3999999999999</v>
      </c>
      <c r="N132" s="108">
        <v>7393753630383</v>
      </c>
      <c r="O132" s="114"/>
      <c r="P132" s="348"/>
    </row>
    <row r="133" spans="1:16" s="344" customFormat="1" ht="16.5" x14ac:dyDescent="0.3">
      <c r="A133" s="385"/>
      <c r="B133" s="386">
        <v>63039</v>
      </c>
      <c r="C133" s="386" t="s">
        <v>1076</v>
      </c>
      <c r="D133" s="386"/>
      <c r="E133" s="386" t="s">
        <v>799</v>
      </c>
      <c r="F133" s="345"/>
      <c r="G133" s="197"/>
      <c r="H133" s="346"/>
      <c r="I133" s="197"/>
      <c r="J133" s="174"/>
      <c r="K133" s="386"/>
      <c r="L133" s="174">
        <v>549</v>
      </c>
      <c r="M133" s="470">
        <f t="shared" si="1"/>
        <v>329.4</v>
      </c>
      <c r="N133" s="386">
        <v>7393753630390</v>
      </c>
      <c r="O133" s="387"/>
      <c r="P133" s="348"/>
    </row>
  </sheetData>
  <phoneticPr fontId="4" type="noConversion"/>
  <conditionalFormatting sqref="I63:J68 I70:J77">
    <cfRule type="expression" dxfId="59" priority="23" stopIfTrue="1">
      <formula>OR(#REF!="J",#REF!="x")</formula>
    </cfRule>
    <cfRule type="expression" dxfId="58" priority="24" stopIfTrue="1">
      <formula>NOT(OR(#REF!="J",#REF!="x") )</formula>
    </cfRule>
  </conditionalFormatting>
  <conditionalFormatting sqref="I22:L22">
    <cfRule type="expression" dxfId="57" priority="21" stopIfTrue="1">
      <formula>OR(#REF!="J",#REF!="x")</formula>
    </cfRule>
    <cfRule type="expression" dxfId="56" priority="22" stopIfTrue="1">
      <formula>NOT(OR(#REF!="J",#REF!="x") )</formula>
    </cfRule>
  </conditionalFormatting>
  <conditionalFormatting sqref="I102:L102">
    <cfRule type="expression" dxfId="55" priority="19" stopIfTrue="1">
      <formula>OR(#REF!="J",#REF!="x")</formula>
    </cfRule>
    <cfRule type="expression" dxfId="54" priority="20" stopIfTrue="1">
      <formula>NOT(OR(#REF!="J",#REF!="x") )</formula>
    </cfRule>
  </conditionalFormatting>
  <conditionalFormatting sqref="I94:L94">
    <cfRule type="expression" dxfId="53" priority="17" stopIfTrue="1">
      <formula>OR(#REF!="J",#REF!="x")</formula>
    </cfRule>
    <cfRule type="expression" dxfId="52" priority="18" stopIfTrue="1">
      <formula>NOT(OR(#REF!="J",#REF!="x") )</formula>
    </cfRule>
  </conditionalFormatting>
  <conditionalFormatting sqref="I15:L15">
    <cfRule type="expression" dxfId="51" priority="13" stopIfTrue="1">
      <formula>OR(#REF!="J",#REF!="x")</formula>
    </cfRule>
    <cfRule type="expression" dxfId="50" priority="14" stopIfTrue="1">
      <formula>NOT(OR(#REF!="J",#REF!="x") )</formula>
    </cfRule>
  </conditionalFormatting>
  <conditionalFormatting sqref="I12:M12">
    <cfRule type="expression" dxfId="49" priority="11" stopIfTrue="1">
      <formula>OR(#REF!="J",#REF!="x")</formula>
    </cfRule>
    <cfRule type="expression" dxfId="48" priority="12" stopIfTrue="1">
      <formula>NOT(OR(#REF!="J",#REF!="x") )</formula>
    </cfRule>
  </conditionalFormatting>
  <conditionalFormatting sqref="K13:K14 K23:K25 K54:K61 K63:K68 K70:K77 K79:K85 K87:K93 K95:K101 K16:K21 K103:K109 K27:K52">
    <cfRule type="expression" dxfId="47" priority="9" stopIfTrue="1">
      <formula>OR(#REF!="J",#REF!="x")</formula>
    </cfRule>
    <cfRule type="expression" dxfId="46" priority="10" stopIfTrue="1">
      <formula>NOT(OR(#REF!="J",#REF!="x") )</formula>
    </cfRule>
  </conditionalFormatting>
  <conditionalFormatting sqref="I111:J111 J112:J119 I112:I116">
    <cfRule type="expression" dxfId="45" priority="7" stopIfTrue="1">
      <formula>OR(#REF!="J",#REF!="x")</formula>
    </cfRule>
    <cfRule type="expression" dxfId="44" priority="8" stopIfTrue="1">
      <formula>NOT(OR(#REF!="J",#REF!="x") )</formula>
    </cfRule>
  </conditionalFormatting>
  <conditionalFormatting sqref="K111:K116">
    <cfRule type="expression" dxfId="43" priority="5" stopIfTrue="1">
      <formula>OR(#REF!="J",#REF!="x")</formula>
    </cfRule>
    <cfRule type="expression" dxfId="42" priority="6" stopIfTrue="1">
      <formula>NOT(OR(#REF!="J",#REF!="x") )</formula>
    </cfRule>
  </conditionalFormatting>
  <conditionalFormatting sqref="I117:I119">
    <cfRule type="expression" dxfId="41" priority="3" stopIfTrue="1">
      <formula>OR(#REF!="J",#REF!="x")</formula>
    </cfRule>
    <cfRule type="expression" dxfId="40" priority="4" stopIfTrue="1">
      <formula>NOT(OR(#REF!="J",#REF!="x") )</formula>
    </cfRule>
  </conditionalFormatting>
  <conditionalFormatting sqref="K117:K130">
    <cfRule type="expression" dxfId="39" priority="1" stopIfTrue="1">
      <formula>OR(#REF!="J",#REF!="x")</formula>
    </cfRule>
    <cfRule type="expression" dxfId="38" priority="2" stopIfTrue="1">
      <formula>NOT(OR(#REF!="J",#REF!="x") )</formula>
    </cfRule>
  </conditionalFormatting>
  <pageMargins left="0.19685039370078741" right="0.19685039370078741" top="0.19685039370078741" bottom="0.19685039370078741" header="0.5" footer="0.5"/>
  <pageSetup paperSize="9" scale="7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17"/>
  <sheetViews>
    <sheetView view="pageLayout" workbookViewId="0">
      <selection activeCell="R21" sqref="R21"/>
    </sheetView>
  </sheetViews>
  <sheetFormatPr defaultColWidth="11" defaultRowHeight="15.75" x14ac:dyDescent="0.25"/>
  <cols>
    <col min="1" max="1" width="9.125" style="10" customWidth="1"/>
    <col min="2" max="2" width="7.5" style="10" bestFit="1" customWidth="1"/>
    <col min="3" max="3" width="17" style="10" customWidth="1"/>
    <col min="4" max="4" width="6.375" style="10" customWidth="1"/>
    <col min="5" max="5" width="6.25" style="10" customWidth="1"/>
    <col min="6" max="6" width="5.5" style="10" hidden="1" customWidth="1"/>
    <col min="7" max="7" width="8.875" style="10" hidden="1" customWidth="1"/>
    <col min="8" max="8" width="8.125" style="10" hidden="1" customWidth="1"/>
    <col min="9" max="9" width="7" style="10" hidden="1" customWidth="1"/>
    <col min="10" max="10" width="6.625" style="10" hidden="1" customWidth="1"/>
    <col min="11" max="11" width="7" style="10" hidden="1" customWidth="1"/>
    <col min="12" max="12" width="7.375" style="10" bestFit="1" customWidth="1"/>
    <col min="13" max="13" width="7.375" style="10" customWidth="1"/>
    <col min="14" max="14" width="12.125" style="10" customWidth="1"/>
    <col min="15" max="15" width="6.625" customWidth="1"/>
    <col min="16" max="16" width="10.625" customWidth="1"/>
  </cols>
  <sheetData>
    <row r="1" spans="1:16" ht="18" customHeight="1" x14ac:dyDescent="0.25">
      <c r="G1" s="10" t="s">
        <v>881</v>
      </c>
    </row>
    <row r="8" spans="1:16" ht="11.1" customHeight="1" x14ac:dyDescent="0.25"/>
    <row r="9" spans="1:16" hidden="1" x14ac:dyDescent="0.25"/>
    <row r="10" spans="1:16" hidden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6" ht="16.5" x14ac:dyDescent="0.3">
      <c r="A11" s="44" t="s">
        <v>480</v>
      </c>
      <c r="B11" s="45" t="s">
        <v>481</v>
      </c>
      <c r="C11" s="45" t="s">
        <v>482</v>
      </c>
      <c r="D11" s="46" t="s">
        <v>483</v>
      </c>
      <c r="E11" s="46" t="s">
        <v>484</v>
      </c>
      <c r="F11" s="47"/>
      <c r="G11" s="48"/>
      <c r="H11" s="109"/>
      <c r="I11" s="48"/>
      <c r="J11" s="109"/>
      <c r="K11" s="46"/>
      <c r="L11" s="49" t="s">
        <v>487</v>
      </c>
      <c r="M11" s="49" t="s">
        <v>1195</v>
      </c>
      <c r="N11" s="49" t="s">
        <v>1</v>
      </c>
      <c r="O11" s="110"/>
      <c r="P11" s="479" t="s">
        <v>1196</v>
      </c>
    </row>
    <row r="12" spans="1:16" x14ac:dyDescent="0.25">
      <c r="A12" s="42" t="s">
        <v>1077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71"/>
      <c r="N12" s="43"/>
    </row>
    <row r="13" spans="1:16" ht="16.5" x14ac:dyDescent="0.3">
      <c r="A13" s="97"/>
      <c r="B13" s="25" t="s">
        <v>402</v>
      </c>
      <c r="C13" s="25" t="s">
        <v>403</v>
      </c>
      <c r="D13" s="25" t="s">
        <v>22</v>
      </c>
      <c r="E13" s="25" t="s">
        <v>404</v>
      </c>
      <c r="F13" s="25"/>
      <c r="G13" s="221"/>
      <c r="H13" s="80"/>
      <c r="I13" s="222"/>
      <c r="J13" s="148"/>
      <c r="K13" s="79"/>
      <c r="L13" s="149">
        <v>199</v>
      </c>
      <c r="M13" s="149">
        <f>L13*0.6</f>
        <v>119.39999999999999</v>
      </c>
      <c r="N13" s="26" t="s">
        <v>405</v>
      </c>
      <c r="O13" s="156"/>
      <c r="P13" s="156"/>
    </row>
    <row r="14" spans="1:16" ht="16.5" x14ac:dyDescent="0.3">
      <c r="A14" s="185"/>
      <c r="B14" s="17" t="s">
        <v>802</v>
      </c>
      <c r="C14" s="50" t="s">
        <v>492</v>
      </c>
      <c r="D14" s="17" t="s">
        <v>22</v>
      </c>
      <c r="E14" s="17" t="s">
        <v>5</v>
      </c>
      <c r="F14" s="17"/>
      <c r="G14" s="198"/>
      <c r="H14" s="80"/>
      <c r="I14" s="223"/>
      <c r="J14" s="148"/>
      <c r="K14" s="79"/>
      <c r="L14" s="121">
        <v>229</v>
      </c>
      <c r="M14" s="149">
        <f t="shared" ref="M14:M51" si="0">L14*0.6</f>
        <v>137.4</v>
      </c>
      <c r="N14" s="11" t="s">
        <v>406</v>
      </c>
      <c r="O14" s="156"/>
      <c r="P14" s="156"/>
    </row>
    <row r="15" spans="1:16" ht="16.5" x14ac:dyDescent="0.3">
      <c r="A15" s="185"/>
      <c r="B15" s="17" t="s">
        <v>801</v>
      </c>
      <c r="C15" s="17" t="s">
        <v>407</v>
      </c>
      <c r="D15" s="17" t="s">
        <v>22</v>
      </c>
      <c r="E15" s="17" t="s">
        <v>5</v>
      </c>
      <c r="F15" s="17"/>
      <c r="G15" s="198"/>
      <c r="H15" s="80"/>
      <c r="I15" s="199"/>
      <c r="J15" s="148"/>
      <c r="K15" s="79"/>
      <c r="L15" s="121">
        <v>699</v>
      </c>
      <c r="M15" s="149">
        <f t="shared" si="0"/>
        <v>419.4</v>
      </c>
      <c r="N15" s="11" t="s">
        <v>408</v>
      </c>
      <c r="O15" s="156"/>
      <c r="P15" s="156"/>
    </row>
    <row r="16" spans="1:16" ht="15" customHeight="1" x14ac:dyDescent="0.3">
      <c r="A16" s="185"/>
      <c r="B16" s="17" t="s">
        <v>409</v>
      </c>
      <c r="C16" s="17" t="s">
        <v>410</v>
      </c>
      <c r="D16" s="17" t="s">
        <v>22</v>
      </c>
      <c r="E16" s="17" t="s">
        <v>5</v>
      </c>
      <c r="F16" s="17"/>
      <c r="G16" s="198"/>
      <c r="H16" s="80"/>
      <c r="I16" s="199"/>
      <c r="J16" s="148"/>
      <c r="K16" s="79"/>
      <c r="L16" s="121">
        <v>249</v>
      </c>
      <c r="M16" s="149">
        <f t="shared" si="0"/>
        <v>149.4</v>
      </c>
      <c r="N16" s="11" t="s">
        <v>411</v>
      </c>
      <c r="O16" s="156"/>
      <c r="P16" s="156"/>
    </row>
    <row r="17" spans="1:16" ht="16.5" hidden="1" x14ac:dyDescent="0.3">
      <c r="A17" s="351"/>
      <c r="B17" s="96" t="s">
        <v>653</v>
      </c>
      <c r="C17" s="96" t="s">
        <v>528</v>
      </c>
      <c r="D17" s="22" t="s">
        <v>530</v>
      </c>
      <c r="E17" s="22" t="s">
        <v>5</v>
      </c>
      <c r="F17" s="22"/>
      <c r="G17" s="220"/>
      <c r="H17" s="80"/>
      <c r="I17" s="224"/>
      <c r="J17" s="148"/>
      <c r="K17" s="79"/>
      <c r="L17" s="142">
        <v>99</v>
      </c>
      <c r="M17" s="149">
        <f t="shared" si="0"/>
        <v>59.4</v>
      </c>
      <c r="N17" s="98" t="s">
        <v>655</v>
      </c>
      <c r="O17" s="156"/>
      <c r="P17" s="156"/>
    </row>
    <row r="18" spans="1:16" ht="16.5" hidden="1" x14ac:dyDescent="0.3">
      <c r="A18" s="351"/>
      <c r="B18" s="96" t="s">
        <v>526</v>
      </c>
      <c r="C18" s="96" t="s">
        <v>529</v>
      </c>
      <c r="D18" s="22" t="s">
        <v>531</v>
      </c>
      <c r="E18" s="22" t="s">
        <v>5</v>
      </c>
      <c r="F18" s="22"/>
      <c r="G18" s="220"/>
      <c r="H18" s="80"/>
      <c r="I18" s="224"/>
      <c r="J18" s="148"/>
      <c r="K18" s="79"/>
      <c r="L18" s="142">
        <v>99</v>
      </c>
      <c r="M18" s="149">
        <f t="shared" si="0"/>
        <v>59.4</v>
      </c>
      <c r="N18" s="98" t="s">
        <v>654</v>
      </c>
      <c r="O18" s="156"/>
      <c r="P18" s="156"/>
    </row>
    <row r="19" spans="1:16" ht="16.5" x14ac:dyDescent="0.3">
      <c r="A19" s="388" t="s">
        <v>1078</v>
      </c>
      <c r="B19" s="181"/>
      <c r="C19" s="181"/>
      <c r="D19" s="181"/>
      <c r="E19" s="181"/>
      <c r="F19" s="181"/>
      <c r="G19" s="182"/>
      <c r="H19" s="180"/>
      <c r="I19" s="182"/>
      <c r="J19" s="183"/>
      <c r="K19" s="182"/>
      <c r="L19" s="182"/>
      <c r="M19" s="149">
        <f t="shared" si="0"/>
        <v>0</v>
      </c>
      <c r="N19" s="184"/>
      <c r="O19" s="179"/>
      <c r="P19" s="179"/>
    </row>
    <row r="20" spans="1:16" ht="16.5" x14ac:dyDescent="0.3">
      <c r="A20" s="353"/>
      <c r="B20" s="25" t="s">
        <v>412</v>
      </c>
      <c r="C20" s="135" t="s">
        <v>825</v>
      </c>
      <c r="D20" s="25" t="s">
        <v>228</v>
      </c>
      <c r="E20" s="25" t="s">
        <v>279</v>
      </c>
      <c r="F20" s="25"/>
      <c r="G20" s="221"/>
      <c r="H20" s="80"/>
      <c r="I20" s="222"/>
      <c r="J20" s="148"/>
      <c r="K20" s="79"/>
      <c r="L20" s="149">
        <v>99</v>
      </c>
      <c r="M20" s="149">
        <f t="shared" si="0"/>
        <v>59.4</v>
      </c>
      <c r="N20" s="26" t="s">
        <v>413</v>
      </c>
      <c r="O20" s="156"/>
      <c r="P20" s="156"/>
    </row>
    <row r="21" spans="1:16" ht="16.5" x14ac:dyDescent="0.3">
      <c r="A21" s="185"/>
      <c r="B21" s="17" t="s">
        <v>414</v>
      </c>
      <c r="C21" s="95" t="s">
        <v>824</v>
      </c>
      <c r="D21" s="17" t="s">
        <v>283</v>
      </c>
      <c r="E21" s="17" t="s">
        <v>279</v>
      </c>
      <c r="F21" s="17"/>
      <c r="G21" s="221"/>
      <c r="H21" s="80"/>
      <c r="I21" s="222"/>
      <c r="J21" s="148"/>
      <c r="K21" s="79"/>
      <c r="L21" s="149">
        <v>99</v>
      </c>
      <c r="M21" s="149">
        <f t="shared" si="0"/>
        <v>59.4</v>
      </c>
      <c r="N21" s="11" t="s">
        <v>415</v>
      </c>
      <c r="O21" s="156"/>
      <c r="P21" s="156"/>
    </row>
    <row r="22" spans="1:16" ht="16.5" x14ac:dyDescent="0.3">
      <c r="A22" s="185"/>
      <c r="B22" s="17" t="s">
        <v>416</v>
      </c>
      <c r="C22" s="95" t="s">
        <v>826</v>
      </c>
      <c r="D22" s="17" t="s">
        <v>172</v>
      </c>
      <c r="E22" s="17" t="s">
        <v>279</v>
      </c>
      <c r="F22" s="17"/>
      <c r="G22" s="221"/>
      <c r="H22" s="80"/>
      <c r="I22" s="222"/>
      <c r="J22" s="148"/>
      <c r="K22" s="79"/>
      <c r="L22" s="149">
        <v>99</v>
      </c>
      <c r="M22" s="149">
        <f t="shared" si="0"/>
        <v>59.4</v>
      </c>
      <c r="N22" s="11" t="s">
        <v>417</v>
      </c>
      <c r="O22" s="156"/>
      <c r="P22" s="156"/>
    </row>
    <row r="23" spans="1:16" ht="16.5" x14ac:dyDescent="0.3">
      <c r="A23" s="185"/>
      <c r="B23" s="17" t="s">
        <v>418</v>
      </c>
      <c r="C23" s="95" t="s">
        <v>827</v>
      </c>
      <c r="D23" s="17" t="s">
        <v>269</v>
      </c>
      <c r="E23" s="17" t="s">
        <v>279</v>
      </c>
      <c r="F23" s="17"/>
      <c r="G23" s="221"/>
      <c r="H23" s="80"/>
      <c r="I23" s="222"/>
      <c r="J23" s="148"/>
      <c r="K23" s="79"/>
      <c r="L23" s="149">
        <v>99</v>
      </c>
      <c r="M23" s="149">
        <f t="shared" si="0"/>
        <v>59.4</v>
      </c>
      <c r="N23" s="11" t="s">
        <v>419</v>
      </c>
      <c r="O23" s="156"/>
      <c r="P23" s="156"/>
    </row>
    <row r="24" spans="1:16" ht="16.5" x14ac:dyDescent="0.3">
      <c r="A24" s="185"/>
      <c r="B24" s="17" t="s">
        <v>420</v>
      </c>
      <c r="C24" s="95" t="s">
        <v>828</v>
      </c>
      <c r="D24" s="17" t="s">
        <v>171</v>
      </c>
      <c r="E24" s="17" t="s">
        <v>279</v>
      </c>
      <c r="F24" s="17"/>
      <c r="G24" s="221"/>
      <c r="H24" s="80"/>
      <c r="I24" s="222"/>
      <c r="J24" s="148"/>
      <c r="K24" s="79"/>
      <c r="L24" s="149">
        <v>99</v>
      </c>
      <c r="M24" s="149">
        <f t="shared" si="0"/>
        <v>59.4</v>
      </c>
      <c r="N24" s="11" t="s">
        <v>421</v>
      </c>
      <c r="O24" s="156"/>
      <c r="P24" s="156"/>
    </row>
    <row r="25" spans="1:16" ht="16.5" x14ac:dyDescent="0.3">
      <c r="A25" s="185"/>
      <c r="B25" s="17" t="s">
        <v>422</v>
      </c>
      <c r="C25" s="95" t="s">
        <v>829</v>
      </c>
      <c r="D25" s="17" t="s">
        <v>57</v>
      </c>
      <c r="E25" s="17" t="s">
        <v>279</v>
      </c>
      <c r="F25" s="17"/>
      <c r="G25" s="221"/>
      <c r="H25" s="80"/>
      <c r="I25" s="222"/>
      <c r="J25" s="148"/>
      <c r="K25" s="79"/>
      <c r="L25" s="149">
        <v>99</v>
      </c>
      <c r="M25" s="149">
        <f t="shared" si="0"/>
        <v>59.4</v>
      </c>
      <c r="N25" s="11" t="s">
        <v>423</v>
      </c>
      <c r="O25" s="156"/>
      <c r="P25" s="156"/>
    </row>
    <row r="26" spans="1:16" ht="16.5" x14ac:dyDescent="0.3">
      <c r="A26" s="354"/>
      <c r="B26" s="22" t="s">
        <v>424</v>
      </c>
      <c r="C26" s="96" t="s">
        <v>830</v>
      </c>
      <c r="D26" s="22" t="s">
        <v>4</v>
      </c>
      <c r="E26" s="22" t="s">
        <v>279</v>
      </c>
      <c r="F26" s="22"/>
      <c r="G26" s="221"/>
      <c r="H26" s="80"/>
      <c r="I26" s="222"/>
      <c r="J26" s="148"/>
      <c r="K26" s="79"/>
      <c r="L26" s="149">
        <v>99</v>
      </c>
      <c r="M26" s="149">
        <f t="shared" si="0"/>
        <v>59.4</v>
      </c>
      <c r="N26" s="23" t="s">
        <v>425</v>
      </c>
      <c r="O26" s="156"/>
      <c r="P26" s="156"/>
    </row>
    <row r="27" spans="1:16" ht="16.5" x14ac:dyDescent="0.3">
      <c r="A27" s="389" t="s">
        <v>6</v>
      </c>
      <c r="B27" s="17" t="s">
        <v>550</v>
      </c>
      <c r="C27" s="95" t="s">
        <v>675</v>
      </c>
      <c r="D27" s="17" t="s">
        <v>551</v>
      </c>
      <c r="E27" s="17" t="s">
        <v>279</v>
      </c>
      <c r="F27" s="17"/>
      <c r="G27" s="221"/>
      <c r="H27" s="80"/>
      <c r="I27" s="222"/>
      <c r="J27" s="148"/>
      <c r="K27" s="79"/>
      <c r="L27" s="121">
        <v>199</v>
      </c>
      <c r="M27" s="149">
        <f t="shared" si="0"/>
        <v>119.39999999999999</v>
      </c>
      <c r="N27" s="11" t="s">
        <v>552</v>
      </c>
      <c r="O27" s="156"/>
      <c r="P27" s="156"/>
    </row>
    <row r="28" spans="1:16" ht="16.5" x14ac:dyDescent="0.3">
      <c r="A28" s="390"/>
      <c r="B28" s="33"/>
      <c r="C28" s="33"/>
      <c r="D28" s="33"/>
      <c r="E28" s="33"/>
      <c r="F28" s="33"/>
      <c r="G28" s="150"/>
      <c r="H28" s="180"/>
      <c r="I28" s="150"/>
      <c r="J28" s="183"/>
      <c r="K28" s="150"/>
      <c r="L28" s="150"/>
      <c r="M28" s="149">
        <f t="shared" si="0"/>
        <v>0</v>
      </c>
      <c r="N28" s="34"/>
      <c r="O28" s="179"/>
      <c r="P28" s="179"/>
    </row>
    <row r="29" spans="1:16" ht="16.5" x14ac:dyDescent="0.3">
      <c r="A29" s="350"/>
      <c r="B29" s="25" t="s">
        <v>426</v>
      </c>
      <c r="C29" s="25" t="s">
        <v>427</v>
      </c>
      <c r="D29" s="25" t="s">
        <v>283</v>
      </c>
      <c r="E29" s="25" t="s">
        <v>279</v>
      </c>
      <c r="F29" s="25"/>
      <c r="G29" s="221"/>
      <c r="H29" s="80"/>
      <c r="I29" s="222"/>
      <c r="J29" s="148"/>
      <c r="K29" s="79"/>
      <c r="L29" s="149">
        <v>149</v>
      </c>
      <c r="M29" s="149">
        <f t="shared" si="0"/>
        <v>89.399999999999991</v>
      </c>
      <c r="N29" s="26" t="s">
        <v>428</v>
      </c>
      <c r="O29" s="156"/>
      <c r="P29" s="156"/>
    </row>
    <row r="30" spans="1:16" ht="16.5" x14ac:dyDescent="0.3">
      <c r="A30" s="351"/>
      <c r="B30" s="22" t="s">
        <v>429</v>
      </c>
      <c r="C30" s="22" t="s">
        <v>430</v>
      </c>
      <c r="D30" s="22" t="s">
        <v>269</v>
      </c>
      <c r="E30" s="22" t="s">
        <v>279</v>
      </c>
      <c r="F30" s="22"/>
      <c r="G30" s="220"/>
      <c r="H30" s="80"/>
      <c r="I30" s="225"/>
      <c r="J30" s="148"/>
      <c r="K30" s="79"/>
      <c r="L30" s="142">
        <v>149</v>
      </c>
      <c r="M30" s="149">
        <f t="shared" si="0"/>
        <v>89.399999999999991</v>
      </c>
      <c r="N30" s="23" t="s">
        <v>431</v>
      </c>
      <c r="O30" s="156"/>
      <c r="P30" s="156"/>
    </row>
    <row r="31" spans="1:16" ht="16.5" x14ac:dyDescent="0.3">
      <c r="A31" s="391"/>
      <c r="B31" s="35"/>
      <c r="C31" s="35"/>
      <c r="D31" s="35"/>
      <c r="E31" s="35"/>
      <c r="F31" s="35"/>
      <c r="G31" s="151"/>
      <c r="H31" s="180"/>
      <c r="I31" s="150"/>
      <c r="J31" s="176"/>
      <c r="K31" s="150"/>
      <c r="L31" s="150"/>
      <c r="M31" s="149">
        <f t="shared" si="0"/>
        <v>0</v>
      </c>
      <c r="N31" s="36"/>
      <c r="O31" s="157"/>
      <c r="P31" s="157"/>
    </row>
    <row r="32" spans="1:16" ht="16.5" x14ac:dyDescent="0.3">
      <c r="A32" s="353"/>
      <c r="B32" s="25" t="s">
        <v>432</v>
      </c>
      <c r="C32" s="135" t="s">
        <v>433</v>
      </c>
      <c r="D32" s="25" t="s">
        <v>228</v>
      </c>
      <c r="E32" s="25" t="s">
        <v>279</v>
      </c>
      <c r="F32" s="25"/>
      <c r="G32" s="221"/>
      <c r="H32" s="80"/>
      <c r="I32" s="222"/>
      <c r="J32" s="148"/>
      <c r="K32" s="79"/>
      <c r="L32" s="149">
        <v>249</v>
      </c>
      <c r="M32" s="149">
        <f t="shared" si="0"/>
        <v>149.4</v>
      </c>
      <c r="N32" s="26" t="s">
        <v>434</v>
      </c>
      <c r="O32" s="156"/>
      <c r="P32" s="156"/>
    </row>
    <row r="33" spans="1:16" ht="16.5" x14ac:dyDescent="0.3">
      <c r="A33" s="353"/>
      <c r="B33" s="17" t="s">
        <v>435</v>
      </c>
      <c r="C33" s="95" t="s">
        <v>436</v>
      </c>
      <c r="D33" s="17" t="s">
        <v>172</v>
      </c>
      <c r="E33" s="17" t="s">
        <v>279</v>
      </c>
      <c r="F33" s="17"/>
      <c r="G33" s="221"/>
      <c r="H33" s="80"/>
      <c r="I33" s="222"/>
      <c r="J33" s="148"/>
      <c r="K33" s="79"/>
      <c r="L33" s="149">
        <v>249</v>
      </c>
      <c r="M33" s="149">
        <f t="shared" si="0"/>
        <v>149.4</v>
      </c>
      <c r="N33" s="11" t="s">
        <v>437</v>
      </c>
      <c r="O33" s="156"/>
      <c r="P33" s="156"/>
    </row>
    <row r="34" spans="1:16" ht="16.5" x14ac:dyDescent="0.3">
      <c r="A34" s="353"/>
      <c r="B34" s="17" t="s">
        <v>438</v>
      </c>
      <c r="C34" s="95" t="s">
        <v>439</v>
      </c>
      <c r="D34" s="17" t="s">
        <v>269</v>
      </c>
      <c r="E34" s="17" t="s">
        <v>279</v>
      </c>
      <c r="F34" s="17"/>
      <c r="G34" s="221"/>
      <c r="H34" s="80"/>
      <c r="I34" s="222"/>
      <c r="J34" s="148"/>
      <c r="K34" s="79"/>
      <c r="L34" s="149">
        <v>249</v>
      </c>
      <c r="M34" s="149">
        <f t="shared" si="0"/>
        <v>149.4</v>
      </c>
      <c r="N34" s="11" t="s">
        <v>440</v>
      </c>
      <c r="O34" s="156"/>
      <c r="P34" s="156"/>
    </row>
    <row r="35" spans="1:16" ht="16.5" x14ac:dyDescent="0.3">
      <c r="A35" s="353"/>
      <c r="B35" s="22" t="s">
        <v>441</v>
      </c>
      <c r="C35" s="96" t="s">
        <v>442</v>
      </c>
      <c r="D35" s="22" t="s">
        <v>171</v>
      </c>
      <c r="E35" s="22" t="s">
        <v>279</v>
      </c>
      <c r="F35" s="22"/>
      <c r="G35" s="221"/>
      <c r="H35" s="80"/>
      <c r="I35" s="222"/>
      <c r="J35" s="148"/>
      <c r="K35" s="79"/>
      <c r="L35" s="149">
        <v>249</v>
      </c>
      <c r="M35" s="149">
        <f t="shared" si="0"/>
        <v>149.4</v>
      </c>
      <c r="N35" s="23" t="s">
        <v>443</v>
      </c>
      <c r="O35" s="156"/>
      <c r="P35" s="156"/>
    </row>
    <row r="36" spans="1:16" ht="16.5" x14ac:dyDescent="0.3">
      <c r="A36" s="353" t="s">
        <v>6</v>
      </c>
      <c r="B36" s="17" t="s">
        <v>547</v>
      </c>
      <c r="C36" s="95" t="s">
        <v>548</v>
      </c>
      <c r="D36" s="17" t="s">
        <v>228</v>
      </c>
      <c r="E36" s="17" t="s">
        <v>279</v>
      </c>
      <c r="F36" s="17"/>
      <c r="G36" s="221"/>
      <c r="H36" s="80"/>
      <c r="I36" s="222"/>
      <c r="J36" s="148"/>
      <c r="K36" s="79"/>
      <c r="L36" s="149">
        <v>249</v>
      </c>
      <c r="M36" s="149">
        <f t="shared" si="0"/>
        <v>149.4</v>
      </c>
      <c r="N36" s="11" t="s">
        <v>549</v>
      </c>
      <c r="O36" s="156"/>
      <c r="P36" s="156"/>
    </row>
    <row r="37" spans="1:16" ht="16.5" x14ac:dyDescent="0.3">
      <c r="A37" s="185" t="s">
        <v>6</v>
      </c>
      <c r="B37" s="17" t="s">
        <v>582</v>
      </c>
      <c r="C37" s="95" t="s">
        <v>1110</v>
      </c>
      <c r="D37" s="17" t="s">
        <v>583</v>
      </c>
      <c r="E37" s="17" t="s">
        <v>279</v>
      </c>
      <c r="F37" s="17"/>
      <c r="G37" s="198"/>
      <c r="H37" s="80"/>
      <c r="I37" s="223"/>
      <c r="J37" s="148"/>
      <c r="K37" s="79"/>
      <c r="L37" s="121">
        <v>299</v>
      </c>
      <c r="M37" s="149">
        <f t="shared" si="0"/>
        <v>179.4</v>
      </c>
      <c r="N37" s="153" t="s">
        <v>652</v>
      </c>
      <c r="O37" s="156"/>
      <c r="P37" s="156"/>
    </row>
    <row r="38" spans="1:16" ht="16.5" x14ac:dyDescent="0.3">
      <c r="A38" s="390"/>
      <c r="B38" s="33"/>
      <c r="C38" s="33"/>
      <c r="D38" s="33"/>
      <c r="E38" s="33"/>
      <c r="F38" s="33"/>
      <c r="G38" s="150"/>
      <c r="H38" s="180"/>
      <c r="I38" s="150"/>
      <c r="J38" s="183"/>
      <c r="K38" s="150"/>
      <c r="L38" s="150"/>
      <c r="M38" s="149">
        <f t="shared" si="0"/>
        <v>0</v>
      </c>
      <c r="N38" s="34"/>
      <c r="O38" s="179"/>
      <c r="P38" s="179"/>
    </row>
    <row r="39" spans="1:16" ht="16.5" x14ac:dyDescent="0.3">
      <c r="A39" s="353"/>
      <c r="B39" s="25" t="s">
        <v>444</v>
      </c>
      <c r="C39" s="135" t="s">
        <v>445</v>
      </c>
      <c r="D39" s="25" t="s">
        <v>283</v>
      </c>
      <c r="E39" s="25" t="s">
        <v>316</v>
      </c>
      <c r="F39" s="25"/>
      <c r="G39" s="221"/>
      <c r="H39" s="80"/>
      <c r="I39" s="222"/>
      <c r="J39" s="148"/>
      <c r="K39" s="79"/>
      <c r="L39" s="149">
        <v>129</v>
      </c>
      <c r="M39" s="149">
        <f t="shared" si="0"/>
        <v>77.399999999999991</v>
      </c>
      <c r="N39" s="26" t="s">
        <v>446</v>
      </c>
      <c r="O39" s="156"/>
      <c r="P39" s="156"/>
    </row>
    <row r="40" spans="1:16" ht="16.5" x14ac:dyDescent="0.3">
      <c r="A40" s="185"/>
      <c r="B40" s="17" t="s">
        <v>447</v>
      </c>
      <c r="C40" s="95" t="s">
        <v>448</v>
      </c>
      <c r="D40" s="17" t="s">
        <v>172</v>
      </c>
      <c r="E40" s="17" t="s">
        <v>316</v>
      </c>
      <c r="F40" s="17"/>
      <c r="G40" s="221"/>
      <c r="H40" s="80"/>
      <c r="I40" s="222"/>
      <c r="J40" s="148"/>
      <c r="K40" s="79"/>
      <c r="L40" s="149">
        <v>129</v>
      </c>
      <c r="M40" s="149">
        <f t="shared" si="0"/>
        <v>77.399999999999991</v>
      </c>
      <c r="N40" s="11" t="s">
        <v>449</v>
      </c>
      <c r="O40" s="156"/>
      <c r="P40" s="156"/>
    </row>
    <row r="41" spans="1:16" ht="16.5" x14ac:dyDescent="0.3">
      <c r="A41" s="185"/>
      <c r="B41" s="17" t="s">
        <v>450</v>
      </c>
      <c r="C41" s="95" t="s">
        <v>451</v>
      </c>
      <c r="D41" s="17" t="s">
        <v>452</v>
      </c>
      <c r="E41" s="17" t="s">
        <v>316</v>
      </c>
      <c r="F41" s="17"/>
      <c r="G41" s="221"/>
      <c r="H41" s="80"/>
      <c r="I41" s="222"/>
      <c r="J41" s="148"/>
      <c r="K41" s="79"/>
      <c r="L41" s="149">
        <v>129</v>
      </c>
      <c r="M41" s="149">
        <f t="shared" si="0"/>
        <v>77.399999999999991</v>
      </c>
      <c r="N41" s="11" t="s">
        <v>453</v>
      </c>
      <c r="O41" s="156"/>
      <c r="P41" s="156"/>
    </row>
    <row r="42" spans="1:16" ht="16.5" x14ac:dyDescent="0.3">
      <c r="A42" s="185"/>
      <c r="B42" s="17" t="s">
        <v>454</v>
      </c>
      <c r="C42" s="95" t="s">
        <v>455</v>
      </c>
      <c r="D42" s="17" t="s">
        <v>4</v>
      </c>
      <c r="E42" s="17" t="s">
        <v>316</v>
      </c>
      <c r="F42" s="17"/>
      <c r="G42" s="221"/>
      <c r="H42" s="80"/>
      <c r="I42" s="222"/>
      <c r="J42" s="148"/>
      <c r="K42" s="79"/>
      <c r="L42" s="149">
        <v>129</v>
      </c>
      <c r="M42" s="149">
        <f t="shared" si="0"/>
        <v>77.399999999999991</v>
      </c>
      <c r="N42" s="11" t="s">
        <v>456</v>
      </c>
      <c r="O42" s="156"/>
      <c r="P42" s="156"/>
    </row>
    <row r="43" spans="1:16" ht="16.5" x14ac:dyDescent="0.3">
      <c r="A43" s="185"/>
      <c r="B43" s="17" t="s">
        <v>457</v>
      </c>
      <c r="C43" s="95" t="s">
        <v>458</v>
      </c>
      <c r="D43" s="17" t="s">
        <v>269</v>
      </c>
      <c r="E43" s="17" t="s">
        <v>316</v>
      </c>
      <c r="F43" s="17"/>
      <c r="G43" s="221"/>
      <c r="H43" s="80"/>
      <c r="I43" s="222"/>
      <c r="J43" s="148"/>
      <c r="K43" s="79"/>
      <c r="L43" s="149">
        <v>129</v>
      </c>
      <c r="M43" s="149">
        <f t="shared" si="0"/>
        <v>77.399999999999991</v>
      </c>
      <c r="N43" s="11" t="s">
        <v>459</v>
      </c>
      <c r="O43" s="156"/>
      <c r="P43" s="156"/>
    </row>
    <row r="44" spans="1:16" ht="16.5" x14ac:dyDescent="0.3">
      <c r="A44" s="354"/>
      <c r="B44" s="22" t="s">
        <v>460</v>
      </c>
      <c r="C44" s="22" t="s">
        <v>461</v>
      </c>
      <c r="D44" s="22" t="s">
        <v>171</v>
      </c>
      <c r="E44" s="22" t="s">
        <v>316</v>
      </c>
      <c r="F44" s="22"/>
      <c r="G44" s="221"/>
      <c r="H44" s="80"/>
      <c r="I44" s="222"/>
      <c r="J44" s="148"/>
      <c r="K44" s="79"/>
      <c r="L44" s="149">
        <v>129</v>
      </c>
      <c r="M44" s="149">
        <f t="shared" si="0"/>
        <v>77.399999999999991</v>
      </c>
      <c r="N44" s="23" t="s">
        <v>462</v>
      </c>
      <c r="O44" s="156"/>
      <c r="P44" s="156"/>
    </row>
    <row r="45" spans="1:16" ht="16.5" x14ac:dyDescent="0.3">
      <c r="A45" s="390"/>
      <c r="B45" s="33"/>
      <c r="C45" s="33"/>
      <c r="D45" s="33"/>
      <c r="E45" s="33"/>
      <c r="F45" s="33"/>
      <c r="G45" s="226"/>
      <c r="H45" s="180"/>
      <c r="I45" s="226"/>
      <c r="J45" s="183"/>
      <c r="K45" s="150"/>
      <c r="L45" s="150"/>
      <c r="M45" s="149">
        <f t="shared" si="0"/>
        <v>0</v>
      </c>
      <c r="N45" s="34"/>
      <c r="O45" s="179"/>
      <c r="P45" s="179"/>
    </row>
    <row r="46" spans="1:16" ht="16.5" x14ac:dyDescent="0.3">
      <c r="A46" s="353"/>
      <c r="B46" s="25" t="s">
        <v>463</v>
      </c>
      <c r="C46" s="135" t="s">
        <v>464</v>
      </c>
      <c r="D46" s="25" t="s">
        <v>228</v>
      </c>
      <c r="E46" s="25" t="s">
        <v>316</v>
      </c>
      <c r="F46" s="25"/>
      <c r="G46" s="221"/>
      <c r="H46" s="80"/>
      <c r="I46" s="222"/>
      <c r="J46" s="148"/>
      <c r="K46" s="79"/>
      <c r="L46" s="149">
        <v>249</v>
      </c>
      <c r="M46" s="149">
        <f t="shared" si="0"/>
        <v>149.4</v>
      </c>
      <c r="N46" s="26" t="s">
        <v>465</v>
      </c>
      <c r="O46" s="156"/>
      <c r="P46" s="156"/>
    </row>
    <row r="47" spans="1:16" ht="16.5" x14ac:dyDescent="0.3">
      <c r="A47" s="185"/>
      <c r="B47" s="17" t="s">
        <v>466</v>
      </c>
      <c r="C47" s="95" t="s">
        <v>467</v>
      </c>
      <c r="D47" s="17" t="s">
        <v>269</v>
      </c>
      <c r="E47" s="17" t="s">
        <v>316</v>
      </c>
      <c r="F47" s="17"/>
      <c r="G47" s="221"/>
      <c r="H47" s="80"/>
      <c r="I47" s="222"/>
      <c r="J47" s="148"/>
      <c r="K47" s="79"/>
      <c r="L47" s="149">
        <v>249</v>
      </c>
      <c r="M47" s="149">
        <f t="shared" si="0"/>
        <v>149.4</v>
      </c>
      <c r="N47" s="11" t="s">
        <v>468</v>
      </c>
      <c r="O47" s="156"/>
      <c r="P47" s="156"/>
    </row>
    <row r="48" spans="1:16" ht="16.5" x14ac:dyDescent="0.3">
      <c r="A48" s="354"/>
      <c r="B48" s="22" t="s">
        <v>469</v>
      </c>
      <c r="C48" s="96" t="s">
        <v>470</v>
      </c>
      <c r="D48" s="22" t="s">
        <v>4</v>
      </c>
      <c r="E48" s="22" t="s">
        <v>316</v>
      </c>
      <c r="F48" s="22"/>
      <c r="G48" s="221"/>
      <c r="H48" s="80"/>
      <c r="I48" s="222"/>
      <c r="J48" s="148"/>
      <c r="K48" s="79"/>
      <c r="L48" s="149">
        <v>249</v>
      </c>
      <c r="M48" s="149">
        <f t="shared" si="0"/>
        <v>149.4</v>
      </c>
      <c r="N48" s="37" t="s">
        <v>471</v>
      </c>
      <c r="O48" s="156"/>
      <c r="P48" s="156"/>
    </row>
    <row r="49" spans="1:16" ht="16.5" x14ac:dyDescent="0.3">
      <c r="A49" s="392"/>
      <c r="B49" s="38"/>
      <c r="C49" s="38"/>
      <c r="D49" s="38"/>
      <c r="E49" s="38"/>
      <c r="F49" s="38"/>
      <c r="G49" s="227"/>
      <c r="H49" s="180"/>
      <c r="I49" s="227"/>
      <c r="J49" s="183"/>
      <c r="K49" s="152"/>
      <c r="L49" s="152"/>
      <c r="M49" s="149">
        <f t="shared" si="0"/>
        <v>0</v>
      </c>
      <c r="N49" s="39"/>
      <c r="O49" s="179"/>
      <c r="P49" s="179"/>
    </row>
    <row r="50" spans="1:16" ht="16.5" x14ac:dyDescent="0.3">
      <c r="A50" s="350"/>
      <c r="B50" s="25" t="s">
        <v>472</v>
      </c>
      <c r="C50" s="40" t="s">
        <v>473</v>
      </c>
      <c r="D50" s="25" t="s">
        <v>4</v>
      </c>
      <c r="E50" s="25" t="s">
        <v>474</v>
      </c>
      <c r="F50" s="25"/>
      <c r="G50" s="221"/>
      <c r="H50" s="80"/>
      <c r="I50" s="228"/>
      <c r="J50" s="148"/>
      <c r="K50" s="79"/>
      <c r="L50" s="149">
        <v>149</v>
      </c>
      <c r="M50" s="149">
        <f t="shared" si="0"/>
        <v>89.399999999999991</v>
      </c>
      <c r="N50" s="41" t="s">
        <v>475</v>
      </c>
      <c r="O50" s="156"/>
      <c r="P50" s="156"/>
    </row>
    <row r="51" spans="1:16" ht="16.5" x14ac:dyDescent="0.3">
      <c r="A51" s="147"/>
      <c r="B51" s="30" t="s">
        <v>476</v>
      </c>
      <c r="C51" s="17" t="s">
        <v>477</v>
      </c>
      <c r="D51" s="17" t="s">
        <v>222</v>
      </c>
      <c r="E51" s="17" t="s">
        <v>478</v>
      </c>
      <c r="F51" s="17"/>
      <c r="G51" s="221"/>
      <c r="H51" s="80"/>
      <c r="I51" s="223"/>
      <c r="J51" s="148"/>
      <c r="K51" s="79"/>
      <c r="L51" s="121">
        <v>149</v>
      </c>
      <c r="M51" s="149">
        <f t="shared" si="0"/>
        <v>89.399999999999991</v>
      </c>
      <c r="N51" s="30" t="s">
        <v>479</v>
      </c>
      <c r="O51" s="156"/>
      <c r="P51" s="156"/>
    </row>
    <row r="52" spans="1:16" x14ac:dyDescent="0.25">
      <c r="A52" s="393"/>
      <c r="B52"/>
      <c r="C52"/>
      <c r="D52"/>
      <c r="E52"/>
      <c r="F52"/>
      <c r="G52"/>
      <c r="H52"/>
      <c r="I52"/>
      <c r="J52"/>
      <c r="K52"/>
      <c r="L52"/>
      <c r="M52" s="344"/>
      <c r="N52"/>
    </row>
    <row r="53" spans="1:16" x14ac:dyDescent="0.25">
      <c r="A53" s="393"/>
      <c r="B53"/>
      <c r="C53"/>
      <c r="D53"/>
      <c r="E53"/>
      <c r="F53"/>
      <c r="G53"/>
      <c r="H53"/>
      <c r="I53"/>
      <c r="J53"/>
      <c r="K53"/>
      <c r="L53"/>
      <c r="M53" s="344"/>
      <c r="N53"/>
    </row>
    <row r="54" spans="1:16" x14ac:dyDescent="0.25">
      <c r="A54" s="393"/>
      <c r="B54"/>
      <c r="C54"/>
      <c r="D54"/>
      <c r="E54"/>
      <c r="F54"/>
      <c r="G54"/>
      <c r="H54"/>
      <c r="I54"/>
      <c r="J54"/>
      <c r="K54"/>
      <c r="L54"/>
      <c r="M54" s="344"/>
      <c r="N54"/>
    </row>
    <row r="55" spans="1:16" x14ac:dyDescent="0.25">
      <c r="A55" s="393"/>
      <c r="B55"/>
      <c r="C55"/>
      <c r="D55"/>
      <c r="E55"/>
      <c r="F55"/>
      <c r="G55"/>
      <c r="H55"/>
      <c r="I55"/>
      <c r="J55"/>
      <c r="K55"/>
      <c r="L55"/>
      <c r="M55" s="344"/>
      <c r="N55"/>
    </row>
    <row r="56" spans="1:16" x14ac:dyDescent="0.25">
      <c r="A56" s="393"/>
      <c r="B56"/>
      <c r="C56"/>
      <c r="D56"/>
      <c r="E56"/>
      <c r="F56"/>
      <c r="G56"/>
      <c r="H56"/>
      <c r="I56"/>
      <c r="J56"/>
      <c r="K56"/>
      <c r="L56"/>
      <c r="M56" s="344"/>
      <c r="N56"/>
    </row>
    <row r="57" spans="1:16" x14ac:dyDescent="0.25">
      <c r="A57" s="393"/>
      <c r="B57"/>
      <c r="C57"/>
      <c r="D57"/>
      <c r="E57"/>
      <c r="F57"/>
      <c r="G57"/>
      <c r="H57"/>
      <c r="I57"/>
      <c r="J57"/>
      <c r="K57"/>
      <c r="L57"/>
      <c r="M57" s="344"/>
      <c r="N57"/>
    </row>
    <row r="58" spans="1:16" x14ac:dyDescent="0.25">
      <c r="A58" s="393"/>
      <c r="B58"/>
      <c r="C58"/>
      <c r="D58"/>
      <c r="E58"/>
      <c r="F58"/>
      <c r="G58"/>
      <c r="H58"/>
      <c r="I58"/>
      <c r="J58"/>
      <c r="K58"/>
      <c r="L58"/>
      <c r="M58" s="344"/>
      <c r="N58"/>
    </row>
    <row r="59" spans="1:16" x14ac:dyDescent="0.25">
      <c r="A59" s="393"/>
      <c r="B59"/>
      <c r="C59"/>
      <c r="D59"/>
      <c r="E59"/>
      <c r="F59"/>
      <c r="G59"/>
      <c r="H59"/>
      <c r="I59"/>
      <c r="J59"/>
      <c r="K59"/>
      <c r="L59"/>
      <c r="M59" s="344"/>
      <c r="N59"/>
    </row>
    <row r="60" spans="1:16" x14ac:dyDescent="0.25">
      <c r="A60" s="393"/>
      <c r="B60"/>
      <c r="C60"/>
      <c r="D60"/>
      <c r="E60"/>
      <c r="F60"/>
      <c r="G60"/>
      <c r="H60"/>
      <c r="I60"/>
      <c r="J60"/>
      <c r="K60"/>
      <c r="L60"/>
      <c r="M60" s="344"/>
      <c r="N60"/>
    </row>
    <row r="61" spans="1:16" x14ac:dyDescent="0.25">
      <c r="A61" s="393"/>
      <c r="B61"/>
      <c r="C61"/>
      <c r="D61"/>
      <c r="E61"/>
      <c r="F61"/>
      <c r="G61"/>
      <c r="H61"/>
      <c r="I61"/>
      <c r="J61"/>
      <c r="K61"/>
      <c r="L61"/>
      <c r="M61" s="344"/>
      <c r="N61"/>
    </row>
    <row r="62" spans="1:16" x14ac:dyDescent="0.25">
      <c r="A62" s="393"/>
      <c r="B62"/>
      <c r="C62"/>
      <c r="D62"/>
      <c r="E62"/>
      <c r="F62"/>
      <c r="G62"/>
      <c r="H62"/>
      <c r="I62"/>
      <c r="J62"/>
      <c r="K62"/>
      <c r="L62"/>
      <c r="M62" s="344"/>
      <c r="N62"/>
    </row>
    <row r="63" spans="1:16" x14ac:dyDescent="0.25">
      <c r="A63" s="393"/>
      <c r="B63"/>
      <c r="C63"/>
      <c r="D63"/>
      <c r="E63"/>
      <c r="F63"/>
      <c r="G63"/>
      <c r="H63"/>
      <c r="I63"/>
      <c r="J63"/>
      <c r="K63"/>
      <c r="L63"/>
      <c r="M63" s="344"/>
      <c r="N63"/>
    </row>
    <row r="64" spans="1:16" x14ac:dyDescent="0.25">
      <c r="A64" s="393"/>
      <c r="B64"/>
      <c r="C64"/>
      <c r="D64"/>
      <c r="E64"/>
      <c r="F64"/>
      <c r="G64"/>
      <c r="H64"/>
      <c r="I64"/>
      <c r="J64"/>
      <c r="K64"/>
      <c r="L64"/>
      <c r="M64" s="344"/>
      <c r="N64"/>
    </row>
    <row r="65" spans="1:14" x14ac:dyDescent="0.25">
      <c r="A65" s="393"/>
      <c r="B65"/>
      <c r="C65"/>
      <c r="D65"/>
      <c r="E65"/>
      <c r="F65"/>
      <c r="G65"/>
      <c r="H65"/>
      <c r="I65"/>
      <c r="J65"/>
      <c r="K65"/>
      <c r="L65"/>
      <c r="M65" s="344"/>
      <c r="N65"/>
    </row>
    <row r="66" spans="1:14" x14ac:dyDescent="0.25">
      <c r="A66" s="393"/>
      <c r="B66"/>
      <c r="C66"/>
      <c r="D66"/>
      <c r="E66"/>
      <c r="F66"/>
      <c r="G66"/>
      <c r="H66"/>
      <c r="I66"/>
      <c r="J66"/>
      <c r="K66"/>
      <c r="L66"/>
      <c r="M66" s="344"/>
      <c r="N66"/>
    </row>
    <row r="67" spans="1:14" x14ac:dyDescent="0.25">
      <c r="A67" s="393"/>
      <c r="B67"/>
      <c r="C67"/>
      <c r="D67"/>
      <c r="E67"/>
      <c r="F67"/>
      <c r="G67"/>
      <c r="H67"/>
      <c r="I67"/>
      <c r="J67"/>
      <c r="K67"/>
      <c r="L67"/>
      <c r="M67" s="344"/>
      <c r="N67"/>
    </row>
    <row r="68" spans="1:14" x14ac:dyDescent="0.25">
      <c r="A68"/>
      <c r="B68"/>
      <c r="C68"/>
      <c r="D68"/>
      <c r="E68"/>
      <c r="F68"/>
      <c r="G68"/>
      <c r="H68"/>
      <c r="I68"/>
      <c r="J68"/>
      <c r="K68"/>
      <c r="L68"/>
      <c r="M68" s="344"/>
      <c r="N68"/>
    </row>
    <row r="69" spans="1:14" x14ac:dyDescent="0.25">
      <c r="A69"/>
      <c r="B69"/>
      <c r="C69"/>
      <c r="D69"/>
      <c r="E69"/>
      <c r="F69"/>
      <c r="G69"/>
      <c r="H69"/>
      <c r="I69"/>
      <c r="J69"/>
      <c r="K69"/>
      <c r="L69"/>
      <c r="M69" s="344"/>
      <c r="N69"/>
    </row>
    <row r="70" spans="1:14" x14ac:dyDescent="0.25">
      <c r="A70"/>
      <c r="B70"/>
      <c r="C70"/>
      <c r="D70"/>
      <c r="E70"/>
      <c r="F70"/>
      <c r="G70"/>
      <c r="H70"/>
      <c r="I70"/>
      <c r="J70"/>
      <c r="K70"/>
      <c r="L70"/>
      <c r="M70" s="344"/>
      <c r="N70"/>
    </row>
    <row r="71" spans="1:14" x14ac:dyDescent="0.25">
      <c r="A71"/>
      <c r="B71"/>
      <c r="C71"/>
      <c r="D71"/>
      <c r="E71"/>
      <c r="F71"/>
      <c r="G71"/>
      <c r="H71"/>
      <c r="I71"/>
      <c r="J71"/>
      <c r="K71"/>
      <c r="L71"/>
      <c r="M71" s="344"/>
      <c r="N71"/>
    </row>
    <row r="72" spans="1:14" x14ac:dyDescent="0.25">
      <c r="A72"/>
      <c r="B72"/>
      <c r="C72"/>
      <c r="D72"/>
      <c r="E72"/>
      <c r="F72"/>
      <c r="G72"/>
      <c r="H72"/>
      <c r="I72"/>
      <c r="J72"/>
      <c r="K72"/>
      <c r="L72"/>
      <c r="M72" s="344"/>
      <c r="N72"/>
    </row>
    <row r="73" spans="1:14" x14ac:dyDescent="0.25">
      <c r="A73"/>
      <c r="B73"/>
      <c r="C73"/>
      <c r="D73"/>
      <c r="E73"/>
      <c r="F73"/>
      <c r="G73"/>
      <c r="H73"/>
      <c r="I73"/>
      <c r="J73"/>
      <c r="K73"/>
      <c r="L73"/>
      <c r="M73" s="344"/>
      <c r="N73"/>
    </row>
    <row r="74" spans="1:14" x14ac:dyDescent="0.25">
      <c r="A74"/>
      <c r="B74"/>
      <c r="C74"/>
      <c r="D74"/>
      <c r="E74"/>
      <c r="F74"/>
      <c r="G74"/>
      <c r="H74"/>
      <c r="I74"/>
      <c r="J74"/>
      <c r="K74"/>
      <c r="L74"/>
      <c r="M74" s="344"/>
      <c r="N74"/>
    </row>
    <row r="75" spans="1:14" x14ac:dyDescent="0.25">
      <c r="A75"/>
      <c r="B75"/>
      <c r="C75"/>
      <c r="D75"/>
      <c r="E75"/>
      <c r="F75"/>
      <c r="G75"/>
      <c r="H75"/>
      <c r="I75"/>
      <c r="J75"/>
      <c r="K75"/>
      <c r="L75"/>
      <c r="M75" s="344"/>
      <c r="N75"/>
    </row>
    <row r="76" spans="1:14" x14ac:dyDescent="0.25">
      <c r="A76"/>
      <c r="B76"/>
      <c r="C76"/>
      <c r="D76"/>
      <c r="E76"/>
      <c r="F76"/>
      <c r="G76"/>
      <c r="H76"/>
      <c r="I76"/>
      <c r="J76"/>
      <c r="K76"/>
      <c r="L76"/>
      <c r="M76" s="344"/>
      <c r="N76"/>
    </row>
    <row r="77" spans="1:14" x14ac:dyDescent="0.25">
      <c r="A77"/>
      <c r="B77"/>
      <c r="C77"/>
      <c r="D77"/>
      <c r="E77"/>
      <c r="F77"/>
      <c r="G77"/>
      <c r="H77"/>
      <c r="I77"/>
      <c r="J77"/>
      <c r="K77"/>
      <c r="L77"/>
      <c r="M77" s="344"/>
      <c r="N77"/>
    </row>
    <row r="78" spans="1:14" x14ac:dyDescent="0.25">
      <c r="A78"/>
      <c r="B78"/>
      <c r="C78"/>
      <c r="D78"/>
      <c r="E78"/>
      <c r="F78"/>
      <c r="G78"/>
      <c r="H78"/>
      <c r="I78"/>
      <c r="J78"/>
      <c r="K78"/>
      <c r="L78"/>
      <c r="M78" s="344"/>
      <c r="N78"/>
    </row>
    <row r="79" spans="1:14" x14ac:dyDescent="0.25">
      <c r="A79"/>
      <c r="B79"/>
      <c r="C79"/>
      <c r="D79"/>
      <c r="E79"/>
      <c r="F79"/>
      <c r="G79"/>
      <c r="H79"/>
      <c r="I79"/>
      <c r="J79"/>
      <c r="K79"/>
      <c r="L79"/>
      <c r="M79" s="344"/>
      <c r="N79"/>
    </row>
    <row r="80" spans="1:14" x14ac:dyDescent="0.25">
      <c r="A80"/>
      <c r="B80"/>
      <c r="C80"/>
      <c r="D80"/>
      <c r="E80"/>
      <c r="F80"/>
      <c r="G80"/>
      <c r="H80"/>
      <c r="I80"/>
      <c r="J80"/>
      <c r="K80"/>
      <c r="L80"/>
      <c r="M80" s="344"/>
      <c r="N80"/>
    </row>
    <row r="81" spans="1:14" x14ac:dyDescent="0.25">
      <c r="A81"/>
      <c r="B81"/>
      <c r="C81"/>
      <c r="D81"/>
      <c r="E81"/>
      <c r="F81"/>
      <c r="G81"/>
      <c r="H81"/>
      <c r="I81"/>
      <c r="J81"/>
      <c r="K81"/>
      <c r="L81"/>
      <c r="M81" s="344"/>
      <c r="N81"/>
    </row>
    <row r="82" spans="1:14" x14ac:dyDescent="0.25">
      <c r="A82"/>
      <c r="B82"/>
      <c r="C82"/>
      <c r="D82"/>
      <c r="E82"/>
      <c r="F82"/>
      <c r="G82"/>
      <c r="H82"/>
      <c r="I82"/>
      <c r="J82"/>
      <c r="K82"/>
      <c r="L82"/>
      <c r="M82" s="344"/>
      <c r="N82"/>
    </row>
    <row r="83" spans="1:14" x14ac:dyDescent="0.25">
      <c r="A83"/>
      <c r="B83"/>
      <c r="C83"/>
      <c r="D83"/>
      <c r="E83"/>
      <c r="F83"/>
      <c r="G83"/>
      <c r="H83"/>
      <c r="I83"/>
      <c r="J83"/>
      <c r="K83"/>
      <c r="L83"/>
      <c r="M83" s="344"/>
      <c r="N83"/>
    </row>
    <row r="84" spans="1:14" x14ac:dyDescent="0.25">
      <c r="A84"/>
      <c r="B84"/>
      <c r="C84"/>
      <c r="D84"/>
      <c r="E84"/>
      <c r="F84"/>
      <c r="G84"/>
      <c r="H84"/>
      <c r="I84"/>
      <c r="J84"/>
      <c r="K84"/>
      <c r="L84"/>
      <c r="M84" s="344"/>
      <c r="N84"/>
    </row>
    <row r="85" spans="1:14" x14ac:dyDescent="0.25">
      <c r="A85"/>
      <c r="B85"/>
      <c r="C85"/>
      <c r="D85"/>
      <c r="E85"/>
      <c r="F85"/>
      <c r="G85"/>
      <c r="H85"/>
      <c r="I85"/>
      <c r="J85"/>
      <c r="K85"/>
      <c r="L85"/>
      <c r="M85" s="344"/>
      <c r="N85"/>
    </row>
    <row r="86" spans="1:14" x14ac:dyDescent="0.25">
      <c r="A86"/>
      <c r="B86"/>
      <c r="C86"/>
      <c r="D86"/>
      <c r="E86"/>
      <c r="F86"/>
      <c r="G86"/>
      <c r="H86"/>
      <c r="I86"/>
      <c r="J86"/>
      <c r="K86"/>
      <c r="L86"/>
      <c r="M86" s="344"/>
      <c r="N86"/>
    </row>
    <row r="87" spans="1:14" x14ac:dyDescent="0.25">
      <c r="A87"/>
      <c r="B87"/>
      <c r="C87"/>
      <c r="D87"/>
      <c r="E87"/>
      <c r="F87"/>
      <c r="G87"/>
      <c r="H87"/>
      <c r="I87"/>
      <c r="J87"/>
      <c r="K87"/>
      <c r="L87"/>
      <c r="M87" s="344"/>
      <c r="N87"/>
    </row>
    <row r="88" spans="1:14" x14ac:dyDescent="0.25">
      <c r="A88"/>
      <c r="B88"/>
      <c r="C88"/>
      <c r="D88"/>
      <c r="E88"/>
      <c r="F88"/>
      <c r="G88"/>
      <c r="H88"/>
      <c r="I88"/>
      <c r="J88"/>
      <c r="K88"/>
      <c r="L88"/>
      <c r="M88" s="344"/>
      <c r="N88"/>
    </row>
    <row r="89" spans="1:14" x14ac:dyDescent="0.25">
      <c r="A89"/>
      <c r="B89"/>
      <c r="C89"/>
      <c r="D89"/>
      <c r="E89"/>
      <c r="F89"/>
      <c r="G89"/>
      <c r="H89"/>
      <c r="I89"/>
      <c r="J89"/>
      <c r="K89"/>
      <c r="L89"/>
      <c r="M89" s="344"/>
      <c r="N89"/>
    </row>
    <row r="90" spans="1:14" x14ac:dyDescent="0.25">
      <c r="A90"/>
      <c r="B90"/>
      <c r="C90"/>
      <c r="D90"/>
      <c r="E90"/>
      <c r="F90"/>
      <c r="G90"/>
      <c r="H90"/>
      <c r="I90"/>
      <c r="J90"/>
      <c r="K90"/>
      <c r="L90"/>
      <c r="M90" s="344"/>
      <c r="N90"/>
    </row>
    <row r="91" spans="1:14" x14ac:dyDescent="0.25">
      <c r="A91"/>
      <c r="B91"/>
      <c r="C91"/>
      <c r="D91"/>
      <c r="E91"/>
      <c r="F91"/>
      <c r="G91"/>
      <c r="H91"/>
      <c r="I91"/>
      <c r="J91"/>
      <c r="K91"/>
      <c r="L91"/>
      <c r="M91" s="344"/>
      <c r="N91"/>
    </row>
    <row r="92" spans="1:14" x14ac:dyDescent="0.25">
      <c r="A92"/>
      <c r="B92"/>
      <c r="C92"/>
      <c r="D92"/>
      <c r="E92"/>
      <c r="F92"/>
      <c r="G92"/>
      <c r="H92"/>
      <c r="I92"/>
      <c r="J92"/>
      <c r="K92"/>
      <c r="L92"/>
      <c r="M92" s="344"/>
      <c r="N92"/>
    </row>
    <row r="93" spans="1:14" x14ac:dyDescent="0.25">
      <c r="A93"/>
      <c r="B93"/>
      <c r="C93"/>
      <c r="D93"/>
      <c r="E93"/>
      <c r="F93"/>
      <c r="G93"/>
      <c r="H93"/>
      <c r="I93"/>
      <c r="J93"/>
      <c r="K93"/>
      <c r="L93"/>
      <c r="M93" s="344"/>
      <c r="N93"/>
    </row>
    <row r="94" spans="1:14" x14ac:dyDescent="0.25">
      <c r="A94"/>
      <c r="B94"/>
      <c r="C94"/>
      <c r="D94"/>
      <c r="E94"/>
      <c r="F94"/>
      <c r="G94"/>
      <c r="H94"/>
      <c r="I94"/>
      <c r="J94"/>
      <c r="K94"/>
      <c r="L94"/>
      <c r="M94" s="344"/>
      <c r="N94"/>
    </row>
    <row r="95" spans="1:14" x14ac:dyDescent="0.25">
      <c r="A95"/>
      <c r="B95"/>
      <c r="C95"/>
      <c r="D95"/>
      <c r="E95"/>
      <c r="F95"/>
      <c r="G95"/>
      <c r="H95"/>
      <c r="I95"/>
      <c r="J95"/>
      <c r="K95"/>
      <c r="L95"/>
      <c r="M95" s="344"/>
      <c r="N95"/>
    </row>
    <row r="96" spans="1:14" x14ac:dyDescent="0.25">
      <c r="A96"/>
      <c r="B96"/>
      <c r="C96"/>
      <c r="D96"/>
      <c r="E96"/>
      <c r="F96"/>
      <c r="G96"/>
      <c r="H96"/>
      <c r="I96"/>
      <c r="J96"/>
      <c r="K96"/>
      <c r="L96"/>
      <c r="M96" s="344"/>
      <c r="N96"/>
    </row>
    <row r="97" spans="1:14" x14ac:dyDescent="0.25">
      <c r="A97"/>
      <c r="B97"/>
      <c r="C97"/>
      <c r="D97"/>
      <c r="E97"/>
      <c r="F97"/>
      <c r="G97"/>
      <c r="H97"/>
      <c r="I97"/>
      <c r="J97"/>
      <c r="K97"/>
      <c r="L97"/>
      <c r="M97" s="344"/>
      <c r="N97"/>
    </row>
    <row r="98" spans="1:14" x14ac:dyDescent="0.25">
      <c r="A98"/>
      <c r="B98"/>
      <c r="C98"/>
      <c r="D98"/>
      <c r="E98"/>
      <c r="F98"/>
      <c r="G98"/>
      <c r="H98"/>
      <c r="I98"/>
      <c r="J98"/>
      <c r="K98"/>
      <c r="L98"/>
      <c r="M98" s="344"/>
      <c r="N98"/>
    </row>
    <row r="99" spans="1:14" x14ac:dyDescent="0.25">
      <c r="A99"/>
      <c r="B99"/>
      <c r="C99"/>
      <c r="D99"/>
      <c r="E99"/>
      <c r="F99"/>
      <c r="G99"/>
      <c r="H99"/>
      <c r="I99"/>
      <c r="J99"/>
      <c r="K99"/>
      <c r="L99"/>
      <c r="M99" s="344"/>
      <c r="N99"/>
    </row>
    <row r="100" spans="1:14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 s="344"/>
      <c r="N100"/>
    </row>
    <row r="101" spans="1:14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 s="344"/>
      <c r="N101"/>
    </row>
    <row r="102" spans="1:14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 s="344"/>
      <c r="N102"/>
    </row>
    <row r="103" spans="1:14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 s="344"/>
      <c r="N103"/>
    </row>
    <row r="104" spans="1:14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 s="344"/>
      <c r="N104"/>
    </row>
    <row r="105" spans="1:14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 s="344"/>
      <c r="N105"/>
    </row>
    <row r="106" spans="1:14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 s="344"/>
      <c r="N106"/>
    </row>
    <row r="107" spans="1:14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 s="344"/>
      <c r="N107"/>
    </row>
    <row r="108" spans="1:14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 s="344"/>
      <c r="N108"/>
    </row>
    <row r="109" spans="1:14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 s="344"/>
      <c r="N109"/>
    </row>
    <row r="110" spans="1:14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 s="344"/>
      <c r="N110"/>
    </row>
    <row r="111" spans="1:14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 s="344"/>
      <c r="N111"/>
    </row>
    <row r="112" spans="1:14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 s="344"/>
      <c r="N112"/>
    </row>
    <row r="113" spans="1:14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 s="344"/>
      <c r="N113"/>
    </row>
    <row r="114" spans="1:14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 s="344"/>
      <c r="N114"/>
    </row>
    <row r="115" spans="1:14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 s="344"/>
      <c r="N115"/>
    </row>
    <row r="116" spans="1:14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 s="344"/>
      <c r="N116"/>
    </row>
    <row r="117" spans="1:14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 s="344"/>
      <c r="N117"/>
    </row>
  </sheetData>
  <phoneticPr fontId="4" type="noConversion"/>
  <conditionalFormatting sqref="K13:K18 K20:K27 K29:K30 K32:K37 K39:K44 K46:K48 K50:K51">
    <cfRule type="expression" dxfId="37" priority="1" stopIfTrue="1">
      <formula>OR(#REF!="J",#REF!="x")</formula>
    </cfRule>
    <cfRule type="expression" dxfId="36" priority="2" stopIfTrue="1">
      <formula>NOT(OR(#REF!="J",#REF!="x") )</formula>
    </cfRule>
  </conditionalFormatting>
  <pageMargins left="0.19685039370078741" right="0.19685039370078741" top="0.19685039370078741" bottom="0.19685039370078741" header="0.5" footer="0.5"/>
  <pageSetup paperSize="9" scale="74" fitToHeight="0" orientation="portrait" r:id="rId1"/>
  <drawing r:id="rId2"/>
  <extLst>
    <ext xmlns:mx="http://schemas.microsoft.com/office/mac/excel/2008/main" uri="{64002731-A6B0-56B0-2670-7721B7C09600}">
      <mx:PLV Mode="1" OnePage="0" WScale="93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1523-8C90-4941-9567-44CDA407AB4B}">
  <dimension ref="A8:K69"/>
  <sheetViews>
    <sheetView workbookViewId="0">
      <selection activeCell="J9" sqref="J9:J69"/>
    </sheetView>
  </sheetViews>
  <sheetFormatPr defaultRowHeight="15.75" x14ac:dyDescent="0.25"/>
  <cols>
    <col min="2" max="2" width="34.875" customWidth="1"/>
    <col min="3" max="3" width="12.25" customWidth="1"/>
    <col min="5" max="6" width="9" hidden="1" customWidth="1"/>
    <col min="8" max="8" width="9" style="344"/>
    <col min="9" max="9" width="13.375" customWidth="1"/>
  </cols>
  <sheetData>
    <row r="8" spans="1:11" x14ac:dyDescent="0.25">
      <c r="G8" t="s">
        <v>487</v>
      </c>
      <c r="H8" s="344" t="s">
        <v>1195</v>
      </c>
      <c r="J8" t="s">
        <v>1196</v>
      </c>
    </row>
    <row r="9" spans="1:11" ht="16.5" x14ac:dyDescent="0.3">
      <c r="A9" s="408">
        <v>60622</v>
      </c>
      <c r="B9" s="435" t="s">
        <v>1111</v>
      </c>
      <c r="C9" s="420" t="s">
        <v>1079</v>
      </c>
      <c r="D9" s="420" t="s">
        <v>316</v>
      </c>
      <c r="E9" s="421"/>
      <c r="F9" s="422"/>
      <c r="G9" s="423">
        <v>129</v>
      </c>
      <c r="H9" s="423">
        <f>G9*0.6</f>
        <v>77.399999999999991</v>
      </c>
      <c r="I9" s="464" t="s">
        <v>1112</v>
      </c>
      <c r="J9" s="348"/>
    </row>
    <row r="10" spans="1:11" ht="16.5" x14ac:dyDescent="0.3">
      <c r="A10" s="408">
        <v>60623</v>
      </c>
      <c r="B10" s="435" t="s">
        <v>1113</v>
      </c>
      <c r="C10" s="420" t="s">
        <v>1080</v>
      </c>
      <c r="D10" s="420" t="s">
        <v>316</v>
      </c>
      <c r="E10" s="418"/>
      <c r="F10" s="418"/>
      <c r="G10" s="423">
        <v>129</v>
      </c>
      <c r="H10" s="423">
        <f t="shared" ref="H10:H69" si="0">G10*0.6</f>
        <v>77.399999999999991</v>
      </c>
      <c r="I10" s="26" t="s">
        <v>1114</v>
      </c>
      <c r="J10" s="348"/>
    </row>
    <row r="11" spans="1:11" ht="16.5" x14ac:dyDescent="0.3">
      <c r="A11" s="408">
        <v>60624</v>
      </c>
      <c r="B11" s="436" t="s">
        <v>1115</v>
      </c>
      <c r="C11" s="420" t="s">
        <v>1081</v>
      </c>
      <c r="D11" s="420" t="s">
        <v>316</v>
      </c>
      <c r="E11" s="418"/>
      <c r="F11" s="418"/>
      <c r="G11" s="423">
        <v>129</v>
      </c>
      <c r="H11" s="423">
        <f t="shared" si="0"/>
        <v>77.399999999999991</v>
      </c>
      <c r="I11" s="273" t="s">
        <v>1116</v>
      </c>
      <c r="J11" s="348"/>
    </row>
    <row r="12" spans="1:11" ht="16.5" x14ac:dyDescent="0.3">
      <c r="A12" s="408">
        <v>60625</v>
      </c>
      <c r="B12" s="435" t="s">
        <v>1117</v>
      </c>
      <c r="C12" s="420" t="s">
        <v>1082</v>
      </c>
      <c r="D12" s="420" t="s">
        <v>316</v>
      </c>
      <c r="E12" s="418"/>
      <c r="F12" s="422"/>
      <c r="G12" s="423">
        <v>129</v>
      </c>
      <c r="H12" s="423">
        <f t="shared" si="0"/>
        <v>77.399999999999991</v>
      </c>
      <c r="I12" s="273" t="s">
        <v>1118</v>
      </c>
      <c r="J12" s="348"/>
    </row>
    <row r="13" spans="1:11" ht="16.5" x14ac:dyDescent="0.3">
      <c r="A13" s="437">
        <v>60526</v>
      </c>
      <c r="B13" s="438" t="s">
        <v>1119</v>
      </c>
      <c r="C13" s="439" t="s">
        <v>1083</v>
      </c>
      <c r="D13" s="439" t="s">
        <v>316</v>
      </c>
      <c r="E13" s="418"/>
      <c r="F13" s="422"/>
      <c r="G13" s="423">
        <v>129</v>
      </c>
      <c r="H13" s="423">
        <f t="shared" si="0"/>
        <v>77.399999999999991</v>
      </c>
      <c r="I13" s="273" t="s">
        <v>1120</v>
      </c>
      <c r="J13" s="348"/>
    </row>
    <row r="14" spans="1:11" ht="16.5" x14ac:dyDescent="0.3">
      <c r="A14" s="408">
        <v>60627</v>
      </c>
      <c r="B14" s="435" t="s">
        <v>1121</v>
      </c>
      <c r="C14" s="420" t="s">
        <v>283</v>
      </c>
      <c r="D14" s="420" t="s">
        <v>316</v>
      </c>
      <c r="E14" s="418"/>
      <c r="F14" s="422"/>
      <c r="G14" s="423">
        <v>129</v>
      </c>
      <c r="H14" s="423">
        <f t="shared" si="0"/>
        <v>77.399999999999991</v>
      </c>
      <c r="I14" s="440" t="s">
        <v>1122</v>
      </c>
      <c r="J14" s="348"/>
    </row>
    <row r="15" spans="1:11" ht="16.5" x14ac:dyDescent="0.3">
      <c r="A15" s="395"/>
      <c r="B15" s="396"/>
      <c r="C15" s="397"/>
      <c r="D15" s="397"/>
      <c r="E15" s="398"/>
      <c r="F15" s="399"/>
      <c r="G15" s="400"/>
      <c r="H15" s="423">
        <f t="shared" si="0"/>
        <v>0</v>
      </c>
      <c r="I15" s="441"/>
      <c r="J15" s="348"/>
    </row>
    <row r="16" spans="1:11" ht="16.5" x14ac:dyDescent="0.3">
      <c r="A16" s="408">
        <v>60628</v>
      </c>
      <c r="B16" s="435" t="s">
        <v>1123</v>
      </c>
      <c r="C16" s="420" t="s">
        <v>1079</v>
      </c>
      <c r="D16" s="420" t="s">
        <v>316</v>
      </c>
      <c r="E16" s="421"/>
      <c r="F16" s="422"/>
      <c r="G16" s="423">
        <v>179</v>
      </c>
      <c r="H16" s="423">
        <f t="shared" si="0"/>
        <v>107.39999999999999</v>
      </c>
      <c r="I16" s="463" t="s">
        <v>1124</v>
      </c>
      <c r="J16" s="348"/>
      <c r="K16" s="460"/>
    </row>
    <row r="17" spans="1:11" ht="16.5" x14ac:dyDescent="0.3">
      <c r="A17" s="408">
        <v>60629</v>
      </c>
      <c r="B17" s="435" t="s">
        <v>1125</v>
      </c>
      <c r="C17" s="420" t="s">
        <v>1080</v>
      </c>
      <c r="D17" s="420" t="s">
        <v>316</v>
      </c>
      <c r="E17" s="421"/>
      <c r="F17" s="422"/>
      <c r="G17" s="423">
        <v>179</v>
      </c>
      <c r="H17" s="423">
        <f t="shared" si="0"/>
        <v>107.39999999999999</v>
      </c>
      <c r="I17" s="26" t="s">
        <v>1126</v>
      </c>
      <c r="J17" s="348"/>
      <c r="K17" s="460"/>
    </row>
    <row r="18" spans="1:11" ht="16.5" x14ac:dyDescent="0.3">
      <c r="A18" s="408">
        <v>60630</v>
      </c>
      <c r="B18" s="435" t="s">
        <v>1127</v>
      </c>
      <c r="C18" s="420" t="s">
        <v>1081</v>
      </c>
      <c r="D18" s="420" t="s">
        <v>316</v>
      </c>
      <c r="E18" s="421"/>
      <c r="F18" s="422"/>
      <c r="G18" s="423">
        <v>179</v>
      </c>
      <c r="H18" s="423">
        <f t="shared" si="0"/>
        <v>107.39999999999999</v>
      </c>
      <c r="I18" s="273" t="s">
        <v>1128</v>
      </c>
      <c r="J18" s="348"/>
      <c r="K18" s="460"/>
    </row>
    <row r="19" spans="1:11" ht="16.5" x14ac:dyDescent="0.3">
      <c r="A19" s="408">
        <v>60631</v>
      </c>
      <c r="B19" s="435" t="s">
        <v>1129</v>
      </c>
      <c r="C19" s="420" t="s">
        <v>1082</v>
      </c>
      <c r="D19" s="420" t="s">
        <v>316</v>
      </c>
      <c r="E19" s="421"/>
      <c r="F19" s="422"/>
      <c r="G19" s="423">
        <v>179</v>
      </c>
      <c r="H19" s="423">
        <f t="shared" si="0"/>
        <v>107.39999999999999</v>
      </c>
      <c r="I19" s="273" t="s">
        <v>1130</v>
      </c>
      <c r="J19" s="348"/>
      <c r="K19" s="460"/>
    </row>
    <row r="20" spans="1:11" ht="16.5" x14ac:dyDescent="0.3">
      <c r="A20" s="408">
        <v>60632</v>
      </c>
      <c r="B20" s="435" t="s">
        <v>1131</v>
      </c>
      <c r="C20" s="420" t="s">
        <v>1083</v>
      </c>
      <c r="D20" s="420" t="s">
        <v>316</v>
      </c>
      <c r="E20" s="421"/>
      <c r="F20" s="422"/>
      <c r="G20" s="423">
        <v>179</v>
      </c>
      <c r="H20" s="423">
        <f t="shared" si="0"/>
        <v>107.39999999999999</v>
      </c>
      <c r="I20" s="273" t="s">
        <v>1132</v>
      </c>
      <c r="J20" s="348"/>
      <c r="K20" s="460"/>
    </row>
    <row r="21" spans="1:11" ht="16.5" x14ac:dyDescent="0.3">
      <c r="A21" s="408">
        <v>60633</v>
      </c>
      <c r="B21" s="435" t="s">
        <v>1133</v>
      </c>
      <c r="C21" s="420" t="s">
        <v>283</v>
      </c>
      <c r="D21" s="420" t="s">
        <v>316</v>
      </c>
      <c r="E21" s="421"/>
      <c r="F21" s="422"/>
      <c r="G21" s="423">
        <v>179</v>
      </c>
      <c r="H21" s="423">
        <f t="shared" si="0"/>
        <v>107.39999999999999</v>
      </c>
      <c r="I21" s="273" t="s">
        <v>1134</v>
      </c>
      <c r="J21" s="348"/>
      <c r="K21" s="460"/>
    </row>
    <row r="22" spans="1:11" s="344" customFormat="1" ht="16.5" x14ac:dyDescent="0.3">
      <c r="A22" s="408"/>
      <c r="B22" s="435" t="s">
        <v>1191</v>
      </c>
      <c r="C22" s="420" t="s">
        <v>1192</v>
      </c>
      <c r="D22" s="420" t="s">
        <v>316</v>
      </c>
      <c r="E22" s="421"/>
      <c r="F22" s="422"/>
      <c r="G22" s="423"/>
      <c r="H22" s="423">
        <f t="shared" si="0"/>
        <v>0</v>
      </c>
      <c r="I22" s="273"/>
      <c r="J22" s="348"/>
      <c r="K22" s="460"/>
    </row>
    <row r="23" spans="1:11" ht="16.5" x14ac:dyDescent="0.3">
      <c r="A23" s="395"/>
      <c r="B23" s="396"/>
      <c r="C23" s="397"/>
      <c r="D23" s="397"/>
      <c r="E23" s="398"/>
      <c r="F23" s="399"/>
      <c r="G23" s="400"/>
      <c r="H23" s="423">
        <f t="shared" si="0"/>
        <v>0</v>
      </c>
      <c r="I23" s="442"/>
      <c r="J23" s="348"/>
    </row>
    <row r="24" spans="1:11" ht="16.5" x14ac:dyDescent="0.3">
      <c r="A24" s="408">
        <v>60634</v>
      </c>
      <c r="B24" s="435" t="s">
        <v>1135</v>
      </c>
      <c r="C24" s="420" t="s">
        <v>1079</v>
      </c>
      <c r="D24" s="420" t="s">
        <v>316</v>
      </c>
      <c r="E24" s="421"/>
      <c r="F24" s="422"/>
      <c r="G24" s="423">
        <v>549</v>
      </c>
      <c r="H24" s="423">
        <f t="shared" si="0"/>
        <v>329.4</v>
      </c>
      <c r="I24" s="443" t="s">
        <v>1136</v>
      </c>
      <c r="J24" s="348"/>
      <c r="K24" s="460"/>
    </row>
    <row r="25" spans="1:11" ht="16.5" x14ac:dyDescent="0.3">
      <c r="A25" s="408">
        <v>60635</v>
      </c>
      <c r="B25" s="435" t="s">
        <v>1137</v>
      </c>
      <c r="C25" s="408" t="s">
        <v>1080</v>
      </c>
      <c r="D25" s="420" t="s">
        <v>316</v>
      </c>
      <c r="E25" s="421"/>
      <c r="F25" s="422"/>
      <c r="G25" s="423">
        <v>549</v>
      </c>
      <c r="H25" s="423">
        <f t="shared" si="0"/>
        <v>329.4</v>
      </c>
      <c r="I25" s="273" t="s">
        <v>1138</v>
      </c>
      <c r="J25" s="348"/>
      <c r="K25" s="460"/>
    </row>
    <row r="26" spans="1:11" ht="16.5" x14ac:dyDescent="0.3">
      <c r="A26" s="408">
        <v>60636</v>
      </c>
      <c r="B26" s="435" t="s">
        <v>1139</v>
      </c>
      <c r="C26" s="408" t="s">
        <v>1081</v>
      </c>
      <c r="D26" s="420" t="s">
        <v>316</v>
      </c>
      <c r="E26" s="421"/>
      <c r="F26" s="422"/>
      <c r="G26" s="423">
        <v>549</v>
      </c>
      <c r="H26" s="423">
        <f t="shared" si="0"/>
        <v>329.4</v>
      </c>
      <c r="I26" s="273" t="s">
        <v>1140</v>
      </c>
      <c r="J26" s="348"/>
      <c r="K26" s="460"/>
    </row>
    <row r="27" spans="1:11" ht="16.5" x14ac:dyDescent="0.3">
      <c r="A27" s="412">
        <v>60637</v>
      </c>
      <c r="B27" s="444" t="s">
        <v>1141</v>
      </c>
      <c r="C27" s="419" t="s">
        <v>1082</v>
      </c>
      <c r="D27" s="420" t="s">
        <v>316</v>
      </c>
      <c r="E27" s="421"/>
      <c r="F27" s="422"/>
      <c r="G27" s="423">
        <v>549</v>
      </c>
      <c r="H27" s="423">
        <f t="shared" si="0"/>
        <v>329.4</v>
      </c>
      <c r="I27" s="26" t="s">
        <v>1142</v>
      </c>
      <c r="J27" s="348"/>
      <c r="K27" s="460"/>
    </row>
    <row r="28" spans="1:11" ht="16.5" x14ac:dyDescent="0.3">
      <c r="A28" s="412">
        <v>60638</v>
      </c>
      <c r="B28" s="444" t="s">
        <v>1143</v>
      </c>
      <c r="C28" s="419" t="s">
        <v>1083</v>
      </c>
      <c r="D28" s="420" t="s">
        <v>316</v>
      </c>
      <c r="E28" s="421"/>
      <c r="F28" s="422"/>
      <c r="G28" s="423">
        <v>549</v>
      </c>
      <c r="H28" s="423">
        <f t="shared" si="0"/>
        <v>329.4</v>
      </c>
      <c r="I28" s="443" t="s">
        <v>1144</v>
      </c>
      <c r="J28" s="348"/>
      <c r="K28" s="460"/>
    </row>
    <row r="29" spans="1:11" ht="16.5" x14ac:dyDescent="0.3">
      <c r="A29" s="412">
        <v>60639</v>
      </c>
      <c r="B29" s="444" t="s">
        <v>1145</v>
      </c>
      <c r="C29" s="419" t="s">
        <v>283</v>
      </c>
      <c r="D29" s="420" t="s">
        <v>316</v>
      </c>
      <c r="E29" s="421"/>
      <c r="F29" s="422"/>
      <c r="G29" s="423">
        <v>549</v>
      </c>
      <c r="H29" s="423">
        <f t="shared" si="0"/>
        <v>329.4</v>
      </c>
      <c r="I29" s="461" t="s">
        <v>1146</v>
      </c>
      <c r="J29" s="348"/>
      <c r="K29" s="460"/>
    </row>
    <row r="30" spans="1:11" s="344" customFormat="1" ht="16.5" x14ac:dyDescent="0.3">
      <c r="A30" s="412">
        <v>63040</v>
      </c>
      <c r="B30" s="444" t="s">
        <v>1193</v>
      </c>
      <c r="C30" s="419" t="s">
        <v>560</v>
      </c>
      <c r="D30" s="420" t="s">
        <v>316</v>
      </c>
      <c r="E30" s="421"/>
      <c r="F30" s="422"/>
      <c r="G30" s="423">
        <v>549</v>
      </c>
      <c r="H30" s="423">
        <f t="shared" si="0"/>
        <v>329.4</v>
      </c>
      <c r="I30" s="462" t="s">
        <v>1194</v>
      </c>
      <c r="J30" s="348"/>
      <c r="K30" s="460"/>
    </row>
    <row r="31" spans="1:11" ht="16.5" x14ac:dyDescent="0.3">
      <c r="A31" s="401"/>
      <c r="B31" s="402"/>
      <c r="C31" s="403"/>
      <c r="D31" s="404"/>
      <c r="E31" s="405"/>
      <c r="F31" s="406"/>
      <c r="G31" s="407"/>
      <c r="H31" s="423">
        <f t="shared" si="0"/>
        <v>0</v>
      </c>
      <c r="I31" s="445"/>
      <c r="J31" s="348"/>
    </row>
    <row r="32" spans="1:11" ht="17.25" thickBot="1" x14ac:dyDescent="0.35">
      <c r="A32" s="408">
        <v>60640</v>
      </c>
      <c r="B32" s="409" t="s">
        <v>1147</v>
      </c>
      <c r="C32" s="419"/>
      <c r="D32" s="420" t="s">
        <v>316</v>
      </c>
      <c r="E32" s="421"/>
      <c r="F32" s="422"/>
      <c r="G32" s="423">
        <v>129</v>
      </c>
      <c r="H32" s="423">
        <f t="shared" si="0"/>
        <v>77.399999999999991</v>
      </c>
      <c r="I32" s="273" t="s">
        <v>1148</v>
      </c>
      <c r="J32" s="348"/>
    </row>
    <row r="33" spans="1:10" ht="17.25" thickBot="1" x14ac:dyDescent="0.35">
      <c r="A33" s="408">
        <v>60641</v>
      </c>
      <c r="B33" s="446" t="s">
        <v>1149</v>
      </c>
      <c r="C33" s="419"/>
      <c r="D33" s="420" t="s">
        <v>316</v>
      </c>
      <c r="E33" s="418"/>
      <c r="F33" s="422"/>
      <c r="G33" s="423">
        <v>129</v>
      </c>
      <c r="H33" s="423">
        <f t="shared" si="0"/>
        <v>77.399999999999991</v>
      </c>
      <c r="I33" s="273" t="s">
        <v>1150</v>
      </c>
      <c r="J33" s="348"/>
    </row>
    <row r="34" spans="1:10" ht="16.5" x14ac:dyDescent="0.3">
      <c r="A34" s="408">
        <v>60642</v>
      </c>
      <c r="B34" s="410" t="s">
        <v>1151</v>
      </c>
      <c r="C34" s="447"/>
      <c r="D34" s="420" t="s">
        <v>316</v>
      </c>
      <c r="E34" s="418"/>
      <c r="F34" s="422"/>
      <c r="G34" s="423">
        <v>129</v>
      </c>
      <c r="H34" s="423">
        <f t="shared" si="0"/>
        <v>77.399999999999991</v>
      </c>
      <c r="I34" s="443" t="s">
        <v>1152</v>
      </c>
      <c r="J34" s="348"/>
    </row>
    <row r="35" spans="1:10" ht="16.5" x14ac:dyDescent="0.3">
      <c r="A35" s="395"/>
      <c r="B35" s="411"/>
      <c r="C35" s="448"/>
      <c r="D35" s="397"/>
      <c r="E35" s="398"/>
      <c r="F35" s="399"/>
      <c r="G35" s="426"/>
      <c r="H35" s="423">
        <f t="shared" si="0"/>
        <v>0</v>
      </c>
      <c r="I35" s="442"/>
      <c r="J35" s="348"/>
    </row>
    <row r="36" spans="1:10" ht="16.5" x14ac:dyDescent="0.3">
      <c r="A36" s="412">
        <v>60643</v>
      </c>
      <c r="B36" s="410" t="s">
        <v>1153</v>
      </c>
      <c r="C36" s="447"/>
      <c r="D36" s="420" t="s">
        <v>1103</v>
      </c>
      <c r="E36" s="418"/>
      <c r="F36" s="422"/>
      <c r="G36" s="423">
        <v>179</v>
      </c>
      <c r="H36" s="423">
        <f t="shared" si="0"/>
        <v>107.39999999999999</v>
      </c>
      <c r="I36" s="449" t="s">
        <v>1154</v>
      </c>
      <c r="J36" s="348"/>
    </row>
    <row r="37" spans="1:10" ht="16.5" x14ac:dyDescent="0.3">
      <c r="A37" s="412">
        <v>60644</v>
      </c>
      <c r="B37" s="413" t="s">
        <v>1155</v>
      </c>
      <c r="C37" s="447"/>
      <c r="D37" s="420" t="s">
        <v>1103</v>
      </c>
      <c r="E37" s="418"/>
      <c r="F37" s="422"/>
      <c r="G37" s="423">
        <v>179</v>
      </c>
      <c r="H37" s="423">
        <f t="shared" si="0"/>
        <v>107.39999999999999</v>
      </c>
      <c r="I37" s="449" t="s">
        <v>1156</v>
      </c>
      <c r="J37" s="348"/>
    </row>
    <row r="38" spans="1:10" ht="16.5" x14ac:dyDescent="0.3">
      <c r="A38" s="412">
        <v>60645</v>
      </c>
      <c r="B38" s="413" t="s">
        <v>1157</v>
      </c>
      <c r="C38" s="447"/>
      <c r="D38" s="420" t="s">
        <v>1103</v>
      </c>
      <c r="E38" s="418"/>
      <c r="F38" s="422"/>
      <c r="G38" s="423">
        <v>179</v>
      </c>
      <c r="H38" s="423">
        <f t="shared" si="0"/>
        <v>107.39999999999999</v>
      </c>
      <c r="I38" s="26" t="s">
        <v>1158</v>
      </c>
      <c r="J38" s="348"/>
    </row>
    <row r="39" spans="1:10" ht="16.5" x14ac:dyDescent="0.3">
      <c r="A39" s="414"/>
      <c r="B39" s="415"/>
      <c r="C39" s="448"/>
      <c r="D39" s="397"/>
      <c r="E39" s="398"/>
      <c r="F39" s="399"/>
      <c r="G39" s="426"/>
      <c r="H39" s="423">
        <f t="shared" si="0"/>
        <v>0</v>
      </c>
      <c r="I39" s="442"/>
      <c r="J39" s="348"/>
    </row>
    <row r="40" spans="1:10" ht="0.6" customHeight="1" x14ac:dyDescent="0.3">
      <c r="A40" s="412">
        <v>60646</v>
      </c>
      <c r="B40" s="413" t="s">
        <v>1159</v>
      </c>
      <c r="C40" s="447"/>
      <c r="D40" s="420" t="s">
        <v>1103</v>
      </c>
      <c r="E40" s="421"/>
      <c r="F40" s="422"/>
      <c r="G40" s="423">
        <v>545</v>
      </c>
      <c r="H40" s="423">
        <f t="shared" si="0"/>
        <v>327</v>
      </c>
      <c r="I40" s="273" t="s">
        <v>1160</v>
      </c>
      <c r="J40" s="348"/>
    </row>
    <row r="41" spans="1:10" ht="16.5" hidden="1" x14ac:dyDescent="0.3">
      <c r="A41" s="412">
        <v>60647</v>
      </c>
      <c r="B41" s="413" t="s">
        <v>1161</v>
      </c>
      <c r="C41" s="447"/>
      <c r="D41" s="420" t="s">
        <v>1103</v>
      </c>
      <c r="E41" s="421"/>
      <c r="F41" s="422"/>
      <c r="G41" s="423">
        <v>545</v>
      </c>
      <c r="H41" s="423">
        <f t="shared" si="0"/>
        <v>327</v>
      </c>
      <c r="I41" s="273" t="s">
        <v>1162</v>
      </c>
      <c r="J41" s="348"/>
    </row>
    <row r="42" spans="1:10" ht="16.5" x14ac:dyDescent="0.3">
      <c r="A42" s="412">
        <v>60648</v>
      </c>
      <c r="B42" s="413" t="s">
        <v>1163</v>
      </c>
      <c r="C42" s="447"/>
      <c r="D42" s="420" t="s">
        <v>1103</v>
      </c>
      <c r="E42" s="421"/>
      <c r="F42" s="422"/>
      <c r="G42" s="423">
        <v>545</v>
      </c>
      <c r="H42" s="423">
        <f t="shared" si="0"/>
        <v>327</v>
      </c>
      <c r="I42" s="273" t="s">
        <v>1164</v>
      </c>
      <c r="J42" s="348"/>
    </row>
    <row r="43" spans="1:10" ht="16.5" x14ac:dyDescent="0.3">
      <c r="A43" s="416">
        <v>60649</v>
      </c>
      <c r="B43" s="413" t="s">
        <v>1165</v>
      </c>
      <c r="C43" s="419"/>
      <c r="D43" s="420" t="s">
        <v>1103</v>
      </c>
      <c r="E43" s="421"/>
      <c r="F43" s="422"/>
      <c r="G43" s="423">
        <v>545</v>
      </c>
      <c r="H43" s="423">
        <f t="shared" si="0"/>
        <v>327</v>
      </c>
      <c r="I43" s="443" t="s">
        <v>1166</v>
      </c>
      <c r="J43" s="348"/>
    </row>
    <row r="44" spans="1:10" ht="16.5" x14ac:dyDescent="0.3">
      <c r="A44" s="429">
        <v>60650</v>
      </c>
      <c r="B44" s="430" t="s">
        <v>1167</v>
      </c>
      <c r="C44" s="419"/>
      <c r="D44" s="420" t="s">
        <v>1103</v>
      </c>
      <c r="E44" s="421"/>
      <c r="F44" s="422"/>
      <c r="G44" s="423">
        <v>545</v>
      </c>
      <c r="H44" s="423">
        <f t="shared" si="0"/>
        <v>327</v>
      </c>
      <c r="I44" s="443" t="s">
        <v>1168</v>
      </c>
      <c r="J44" s="348"/>
    </row>
    <row r="45" spans="1:10" ht="16.5" hidden="1" x14ac:dyDescent="0.3">
      <c r="A45" s="429">
        <v>60651</v>
      </c>
      <c r="B45" s="430" t="s">
        <v>1169</v>
      </c>
      <c r="C45" s="419"/>
      <c r="D45" s="420" t="s">
        <v>1103</v>
      </c>
      <c r="E45" s="418"/>
      <c r="F45" s="422"/>
      <c r="G45" s="423">
        <v>545</v>
      </c>
      <c r="H45" s="423">
        <f t="shared" si="0"/>
        <v>327</v>
      </c>
      <c r="I45" s="26" t="s">
        <v>1170</v>
      </c>
      <c r="J45" s="348"/>
    </row>
    <row r="46" spans="1:10" ht="16.5" hidden="1" x14ac:dyDescent="0.3">
      <c r="A46" s="429">
        <v>60652</v>
      </c>
      <c r="B46" s="427" t="s">
        <v>1084</v>
      </c>
      <c r="C46" s="419"/>
      <c r="D46" s="420" t="s">
        <v>1103</v>
      </c>
      <c r="E46" s="421"/>
      <c r="F46" s="422"/>
      <c r="G46" s="423">
        <v>545</v>
      </c>
      <c r="H46" s="423">
        <f t="shared" si="0"/>
        <v>327</v>
      </c>
      <c r="I46" s="273" t="s">
        <v>1171</v>
      </c>
      <c r="J46" s="348"/>
    </row>
    <row r="47" spans="1:10" ht="16.5" hidden="1" x14ac:dyDescent="0.3">
      <c r="A47" s="416">
        <v>60653</v>
      </c>
      <c r="B47" s="427" t="s">
        <v>1172</v>
      </c>
      <c r="C47" s="419"/>
      <c r="D47" s="420" t="s">
        <v>1103</v>
      </c>
      <c r="E47" s="421"/>
      <c r="F47" s="422"/>
      <c r="G47" s="423">
        <v>545</v>
      </c>
      <c r="H47" s="423">
        <f t="shared" si="0"/>
        <v>327</v>
      </c>
      <c r="I47" s="452" t="s">
        <v>1173</v>
      </c>
      <c r="J47" s="348"/>
    </row>
    <row r="48" spans="1:10" ht="16.5" x14ac:dyDescent="0.3">
      <c r="A48" s="453"/>
      <c r="B48" s="424"/>
      <c r="C48" s="425"/>
      <c r="D48" s="397"/>
      <c r="E48" s="398"/>
      <c r="F48" s="399"/>
      <c r="G48" s="426"/>
      <c r="H48" s="423">
        <f t="shared" si="0"/>
        <v>0</v>
      </c>
      <c r="I48" s="454"/>
      <c r="J48" s="348"/>
    </row>
    <row r="49" spans="1:10" ht="16.5" x14ac:dyDescent="0.3">
      <c r="A49" s="429">
        <v>60654</v>
      </c>
      <c r="B49" s="427" t="s">
        <v>1085</v>
      </c>
      <c r="C49" s="419"/>
      <c r="D49" s="420" t="s">
        <v>1174</v>
      </c>
      <c r="E49" s="421"/>
      <c r="F49" s="422"/>
      <c r="G49" s="423">
        <v>999</v>
      </c>
      <c r="H49" s="423">
        <f t="shared" si="0"/>
        <v>599.4</v>
      </c>
      <c r="I49" s="41" t="s">
        <v>1175</v>
      </c>
      <c r="J49" s="348"/>
    </row>
    <row r="50" spans="1:10" ht="16.5" x14ac:dyDescent="0.3">
      <c r="A50" s="429">
        <v>60655</v>
      </c>
      <c r="B50" s="427" t="s">
        <v>1086</v>
      </c>
      <c r="C50" s="419"/>
      <c r="D50" s="420" t="s">
        <v>1174</v>
      </c>
      <c r="E50" s="421"/>
      <c r="F50" s="422"/>
      <c r="G50" s="423">
        <v>999</v>
      </c>
      <c r="H50" s="423">
        <f t="shared" si="0"/>
        <v>599.4</v>
      </c>
      <c r="I50" s="455" t="s">
        <v>1176</v>
      </c>
      <c r="J50" s="348"/>
    </row>
    <row r="51" spans="1:10" ht="16.5" x14ac:dyDescent="0.3">
      <c r="A51" s="429">
        <v>60656</v>
      </c>
      <c r="B51" s="427" t="s">
        <v>1087</v>
      </c>
      <c r="C51" s="419"/>
      <c r="D51" s="420" t="s">
        <v>1174</v>
      </c>
      <c r="E51" s="421"/>
      <c r="F51" s="422"/>
      <c r="G51" s="423">
        <v>999</v>
      </c>
      <c r="H51" s="423">
        <f t="shared" si="0"/>
        <v>599.4</v>
      </c>
      <c r="I51" s="273" t="s">
        <v>1177</v>
      </c>
      <c r="J51" s="348"/>
    </row>
    <row r="52" spans="1:10" ht="16.5" x14ac:dyDescent="0.3">
      <c r="A52" s="416">
        <v>60657</v>
      </c>
      <c r="B52" s="427" t="s">
        <v>1088</v>
      </c>
      <c r="C52" s="419"/>
      <c r="D52" s="420" t="s">
        <v>1174</v>
      </c>
      <c r="E52" s="421"/>
      <c r="F52" s="428"/>
      <c r="G52" s="423">
        <v>999</v>
      </c>
      <c r="H52" s="423">
        <f t="shared" si="0"/>
        <v>599.4</v>
      </c>
      <c r="I52" s="273" t="s">
        <v>1178</v>
      </c>
      <c r="J52" s="348"/>
    </row>
    <row r="53" spans="1:10" ht="16.5" x14ac:dyDescent="0.3">
      <c r="A53" s="453"/>
      <c r="B53" s="453"/>
      <c r="C53" s="425"/>
      <c r="D53" s="397"/>
      <c r="E53" s="398"/>
      <c r="F53" s="399"/>
      <c r="G53" s="426"/>
      <c r="H53" s="423">
        <f t="shared" si="0"/>
        <v>0</v>
      </c>
      <c r="I53" s="442"/>
      <c r="J53" s="348"/>
    </row>
    <row r="54" spans="1:10" ht="16.5" x14ac:dyDescent="0.3">
      <c r="A54" s="412">
        <v>60658</v>
      </c>
      <c r="B54" s="451" t="s">
        <v>1089</v>
      </c>
      <c r="C54" s="419"/>
      <c r="D54" s="420" t="s">
        <v>1103</v>
      </c>
      <c r="E54" s="418"/>
      <c r="F54" s="394"/>
      <c r="G54" s="423">
        <v>999</v>
      </c>
      <c r="H54" s="423">
        <f t="shared" si="0"/>
        <v>599.4</v>
      </c>
      <c r="I54" s="443" t="s">
        <v>1179</v>
      </c>
      <c r="J54" s="348"/>
    </row>
    <row r="55" spans="1:10" ht="16.5" x14ac:dyDescent="0.3">
      <c r="A55" s="412">
        <v>60659</v>
      </c>
      <c r="B55" s="451" t="s">
        <v>1090</v>
      </c>
      <c r="C55" s="419"/>
      <c r="D55" s="420" t="s">
        <v>1103</v>
      </c>
      <c r="E55" s="418"/>
      <c r="F55" s="394"/>
      <c r="G55" s="423">
        <v>999</v>
      </c>
      <c r="H55" s="423">
        <f t="shared" si="0"/>
        <v>599.4</v>
      </c>
      <c r="I55" s="443" t="s">
        <v>1180</v>
      </c>
      <c r="J55" s="348"/>
    </row>
    <row r="56" spans="1:10" ht="16.5" x14ac:dyDescent="0.3">
      <c r="A56" s="412">
        <v>60660</v>
      </c>
      <c r="B56" s="451" t="s">
        <v>1091</v>
      </c>
      <c r="C56" s="419"/>
      <c r="D56" s="420" t="s">
        <v>1103</v>
      </c>
      <c r="E56" s="418"/>
      <c r="F56" s="394"/>
      <c r="G56" s="423">
        <v>999</v>
      </c>
      <c r="H56" s="423">
        <f t="shared" si="0"/>
        <v>599.4</v>
      </c>
      <c r="I56" s="26" t="s">
        <v>1181</v>
      </c>
      <c r="J56" s="348"/>
    </row>
    <row r="57" spans="1:10" ht="16.5" x14ac:dyDescent="0.3">
      <c r="A57" s="416">
        <v>60661</v>
      </c>
      <c r="B57" s="451" t="s">
        <v>1092</v>
      </c>
      <c r="C57" s="419"/>
      <c r="D57" s="420" t="s">
        <v>1103</v>
      </c>
      <c r="E57" s="418"/>
      <c r="F57" s="394"/>
      <c r="G57" s="423">
        <v>999</v>
      </c>
      <c r="H57" s="423">
        <f t="shared" si="0"/>
        <v>599.4</v>
      </c>
      <c r="I57" s="273" t="s">
        <v>1182</v>
      </c>
      <c r="J57" s="348"/>
    </row>
    <row r="58" spans="1:10" ht="16.5" x14ac:dyDescent="0.3">
      <c r="A58" s="453"/>
      <c r="B58" s="453"/>
      <c r="C58" s="425"/>
      <c r="D58" s="397"/>
      <c r="E58" s="398"/>
      <c r="F58" s="417"/>
      <c r="G58" s="400"/>
      <c r="H58" s="423">
        <f t="shared" si="0"/>
        <v>0</v>
      </c>
      <c r="I58" s="456"/>
      <c r="J58" s="348"/>
    </row>
    <row r="59" spans="1:10" ht="16.5" x14ac:dyDescent="0.3">
      <c r="A59" s="412">
        <v>60662</v>
      </c>
      <c r="B59" s="451" t="s">
        <v>1093</v>
      </c>
      <c r="C59" s="419"/>
      <c r="D59" s="420" t="s">
        <v>279</v>
      </c>
      <c r="E59" s="421"/>
      <c r="F59" s="422"/>
      <c r="G59" s="423">
        <v>249</v>
      </c>
      <c r="H59" s="423">
        <f t="shared" si="0"/>
        <v>149.4</v>
      </c>
      <c r="I59" s="273" t="s">
        <v>1183</v>
      </c>
      <c r="J59" s="348"/>
    </row>
    <row r="60" spans="1:10" ht="16.5" x14ac:dyDescent="0.3">
      <c r="A60" s="412">
        <v>60663</v>
      </c>
      <c r="B60" s="451" t="s">
        <v>1094</v>
      </c>
      <c r="C60" s="419"/>
      <c r="D60" s="420" t="s">
        <v>279</v>
      </c>
      <c r="E60" s="421"/>
      <c r="F60" s="422"/>
      <c r="G60" s="423">
        <v>249</v>
      </c>
      <c r="H60" s="423">
        <f t="shared" si="0"/>
        <v>149.4</v>
      </c>
      <c r="I60" s="273" t="s">
        <v>1184</v>
      </c>
      <c r="J60" s="348"/>
    </row>
    <row r="61" spans="1:10" ht="16.5" x14ac:dyDescent="0.3">
      <c r="A61" s="412">
        <v>60664</v>
      </c>
      <c r="B61" s="451" t="s">
        <v>1095</v>
      </c>
      <c r="C61" s="419"/>
      <c r="D61" s="420" t="s">
        <v>279</v>
      </c>
      <c r="E61" s="421"/>
      <c r="F61" s="422"/>
      <c r="G61" s="423">
        <v>249</v>
      </c>
      <c r="H61" s="423">
        <f t="shared" si="0"/>
        <v>149.4</v>
      </c>
      <c r="I61" s="273" t="s">
        <v>1185</v>
      </c>
      <c r="J61" s="348"/>
    </row>
    <row r="62" spans="1:10" ht="16.5" x14ac:dyDescent="0.3">
      <c r="A62" s="416">
        <v>60665</v>
      </c>
      <c r="B62" s="451" t="s">
        <v>1096</v>
      </c>
      <c r="C62" s="348"/>
      <c r="D62" s="420" t="s">
        <v>279</v>
      </c>
      <c r="E62" s="421"/>
      <c r="F62" s="348"/>
      <c r="G62" s="423">
        <v>249</v>
      </c>
      <c r="H62" s="423">
        <f t="shared" si="0"/>
        <v>149.4</v>
      </c>
      <c r="I62" s="443" t="s">
        <v>1186</v>
      </c>
      <c r="J62" s="348"/>
    </row>
    <row r="63" spans="1:10" ht="16.5" x14ac:dyDescent="0.3">
      <c r="A63" s="412">
        <v>60666</v>
      </c>
      <c r="B63" s="451" t="s">
        <v>1097</v>
      </c>
      <c r="C63" s="348"/>
      <c r="D63" s="420" t="s">
        <v>279</v>
      </c>
      <c r="E63" s="421"/>
      <c r="F63" s="348"/>
      <c r="G63" s="423">
        <v>249</v>
      </c>
      <c r="H63" s="423">
        <f t="shared" si="0"/>
        <v>149.4</v>
      </c>
      <c r="I63" s="443" t="s">
        <v>1187</v>
      </c>
      <c r="J63" s="348"/>
    </row>
    <row r="64" spans="1:10" ht="16.5" x14ac:dyDescent="0.3">
      <c r="A64" s="412">
        <v>60667</v>
      </c>
      <c r="B64" s="451" t="s">
        <v>1098</v>
      </c>
      <c r="C64" s="348"/>
      <c r="D64" s="420" t="s">
        <v>279</v>
      </c>
      <c r="E64" s="421"/>
      <c r="F64" s="348"/>
      <c r="G64" s="423">
        <v>249</v>
      </c>
      <c r="H64" s="423">
        <f t="shared" si="0"/>
        <v>149.4</v>
      </c>
      <c r="I64" s="26" t="s">
        <v>1188</v>
      </c>
      <c r="J64" s="348"/>
    </row>
    <row r="65" spans="1:10" ht="16.5" x14ac:dyDescent="0.3">
      <c r="A65" s="412">
        <v>60668</v>
      </c>
      <c r="B65" s="451" t="s">
        <v>1099</v>
      </c>
      <c r="C65" s="348"/>
      <c r="D65" s="420" t="s">
        <v>279</v>
      </c>
      <c r="E65" s="418"/>
      <c r="F65" s="348"/>
      <c r="G65" s="423">
        <v>249</v>
      </c>
      <c r="H65" s="423">
        <f t="shared" si="0"/>
        <v>149.4</v>
      </c>
      <c r="I65" s="273" t="s">
        <v>1188</v>
      </c>
      <c r="J65" s="348"/>
    </row>
    <row r="66" spans="1:10" ht="16.5" x14ac:dyDescent="0.3">
      <c r="A66" s="457"/>
      <c r="B66" s="458"/>
      <c r="C66" s="167"/>
      <c r="D66" s="397"/>
      <c r="E66" s="398"/>
      <c r="F66" s="167"/>
      <c r="G66" s="426"/>
      <c r="H66" s="423">
        <f t="shared" si="0"/>
        <v>0</v>
      </c>
      <c r="I66" s="456"/>
      <c r="J66" s="348"/>
    </row>
    <row r="67" spans="1:10" ht="16.5" x14ac:dyDescent="0.3">
      <c r="A67" s="412">
        <v>60669</v>
      </c>
      <c r="B67" s="450" t="s">
        <v>1100</v>
      </c>
      <c r="C67" s="348"/>
      <c r="D67" s="420" t="s">
        <v>316</v>
      </c>
      <c r="E67" s="421"/>
      <c r="F67" s="348"/>
      <c r="G67" s="423">
        <v>249</v>
      </c>
      <c r="H67" s="423">
        <f t="shared" si="0"/>
        <v>149.4</v>
      </c>
      <c r="I67" s="26" t="s">
        <v>1189</v>
      </c>
      <c r="J67" s="348"/>
    </row>
    <row r="68" spans="1:10" ht="16.5" x14ac:dyDescent="0.3">
      <c r="A68" s="412">
        <v>66670</v>
      </c>
      <c r="B68" s="450" t="s">
        <v>1101</v>
      </c>
      <c r="C68" s="348"/>
      <c r="D68" s="420" t="s">
        <v>316</v>
      </c>
      <c r="E68" s="421"/>
      <c r="F68" s="348"/>
      <c r="G68" s="423">
        <v>249</v>
      </c>
      <c r="H68" s="423">
        <f t="shared" si="0"/>
        <v>149.4</v>
      </c>
      <c r="I68" s="273" t="s">
        <v>1190</v>
      </c>
      <c r="J68" s="348"/>
    </row>
    <row r="69" spans="1:10" ht="16.5" x14ac:dyDescent="0.3">
      <c r="A69" s="412">
        <v>66671</v>
      </c>
      <c r="B69" s="450" t="s">
        <v>1102</v>
      </c>
      <c r="C69" s="348"/>
      <c r="D69" s="420" t="s">
        <v>316</v>
      </c>
      <c r="E69" s="421"/>
      <c r="F69" s="348"/>
      <c r="G69" s="423">
        <v>249</v>
      </c>
      <c r="H69" s="423">
        <f t="shared" si="0"/>
        <v>149.4</v>
      </c>
      <c r="I69" s="459" t="s">
        <v>1190</v>
      </c>
      <c r="J69" s="348"/>
    </row>
  </sheetData>
  <conditionalFormatting sqref="F12:F13">
    <cfRule type="expression" dxfId="35" priority="35" stopIfTrue="1">
      <formula>OR(#REF!="J",#REF!="x")</formula>
    </cfRule>
    <cfRule type="expression" dxfId="34" priority="36" stopIfTrue="1">
      <formula>NOT(OR(#REF!="J",#REF!="x") )</formula>
    </cfRule>
  </conditionalFormatting>
  <conditionalFormatting sqref="F53:F61">
    <cfRule type="expression" dxfId="33" priority="27" stopIfTrue="1">
      <formula>OR(#REF!="J",#REF!="x")</formula>
    </cfRule>
    <cfRule type="expression" dxfId="32" priority="28" stopIfTrue="1">
      <formula>NOT(OR(#REF!="J",#REF!="x") )</formula>
    </cfRule>
  </conditionalFormatting>
  <conditionalFormatting sqref="F24:F26">
    <cfRule type="expression" dxfId="31" priority="33" stopIfTrue="1">
      <formula>OR(#REF!="J",#REF!="x")</formula>
    </cfRule>
    <cfRule type="expression" dxfId="30" priority="34" stopIfTrue="1">
      <formula>NOT(OR(#REF!="J",#REF!="x") )</formula>
    </cfRule>
  </conditionalFormatting>
  <conditionalFormatting sqref="F37:F42">
    <cfRule type="expression" dxfId="29" priority="31" stopIfTrue="1">
      <formula>OR(#REF!="J",#REF!="x")</formula>
    </cfRule>
    <cfRule type="expression" dxfId="28" priority="32" stopIfTrue="1">
      <formula>NOT(OR(#REF!="J",#REF!="x") )</formula>
    </cfRule>
  </conditionalFormatting>
  <conditionalFormatting sqref="F43:F52">
    <cfRule type="expression" dxfId="27" priority="29" stopIfTrue="1">
      <formula>OR(#REF!="J",#REF!="x")</formula>
    </cfRule>
    <cfRule type="expression" dxfId="26" priority="30" stopIfTrue="1">
      <formula>NOT(OR(#REF!="J",#REF!="x") )</formula>
    </cfRule>
  </conditionalFormatting>
  <conditionalFormatting sqref="F14:F15">
    <cfRule type="expression" dxfId="25" priority="25" stopIfTrue="1">
      <formula>OR(#REF!="J",#REF!="x")</formula>
    </cfRule>
    <cfRule type="expression" dxfId="24" priority="26" stopIfTrue="1">
      <formula>NOT(OR(#REF!="J",#REF!="x") )</formula>
    </cfRule>
  </conditionalFormatting>
  <conditionalFormatting sqref="F16">
    <cfRule type="expression" dxfId="23" priority="23" stopIfTrue="1">
      <formula>OR(#REF!="J",#REF!="x")</formula>
    </cfRule>
    <cfRule type="expression" dxfId="22" priority="24" stopIfTrue="1">
      <formula>NOT(OR(#REF!="J",#REF!="x") )</formula>
    </cfRule>
  </conditionalFormatting>
  <conditionalFormatting sqref="F19">
    <cfRule type="expression" dxfId="21" priority="21" stopIfTrue="1">
      <formula>OR(#REF!="J",#REF!="x")</formula>
    </cfRule>
    <cfRule type="expression" dxfId="20" priority="22" stopIfTrue="1">
      <formula>NOT(OR(#REF!="J",#REF!="x") )</formula>
    </cfRule>
  </conditionalFormatting>
  <conditionalFormatting sqref="F27">
    <cfRule type="expression" dxfId="19" priority="19" stopIfTrue="1">
      <formula>OR(#REF!="J",#REF!="x")</formula>
    </cfRule>
    <cfRule type="expression" dxfId="18" priority="20" stopIfTrue="1">
      <formula>NOT(OR(#REF!="J",#REF!="x") )</formula>
    </cfRule>
  </conditionalFormatting>
  <conditionalFormatting sqref="F28:F33">
    <cfRule type="expression" dxfId="17" priority="17" stopIfTrue="1">
      <formula>OR(#REF!="J",#REF!="x")</formula>
    </cfRule>
    <cfRule type="expression" dxfId="16" priority="18" stopIfTrue="1">
      <formula>NOT(OR(#REF!="J",#REF!="x") )</formula>
    </cfRule>
  </conditionalFormatting>
  <conditionalFormatting sqref="F36">
    <cfRule type="expression" dxfId="15" priority="15" stopIfTrue="1">
      <formula>OR(#REF!="J",#REF!="x")</formula>
    </cfRule>
    <cfRule type="expression" dxfId="14" priority="16" stopIfTrue="1">
      <formula>NOT(OR(#REF!="J",#REF!="x") )</formula>
    </cfRule>
  </conditionalFormatting>
  <conditionalFormatting sqref="F35">
    <cfRule type="expression" dxfId="13" priority="13" stopIfTrue="1">
      <formula>OR(#REF!="J",#REF!="x")</formula>
    </cfRule>
    <cfRule type="expression" dxfId="12" priority="14" stopIfTrue="1">
      <formula>NOT(OR(#REF!="J",#REF!="x") )</formula>
    </cfRule>
  </conditionalFormatting>
  <conditionalFormatting sqref="F34">
    <cfRule type="expression" dxfId="11" priority="11" stopIfTrue="1">
      <formula>OR(#REF!="J",#REF!="x")</formula>
    </cfRule>
    <cfRule type="expression" dxfId="10" priority="12" stopIfTrue="1">
      <formula>NOT(OR(#REF!="J",#REF!="x") )</formula>
    </cfRule>
  </conditionalFormatting>
  <conditionalFormatting sqref="F9">
    <cfRule type="expression" dxfId="9" priority="9" stopIfTrue="1">
      <formula>OR(#REF!="J",#REF!="x")</formula>
    </cfRule>
    <cfRule type="expression" dxfId="8" priority="10" stopIfTrue="1">
      <formula>NOT(OR(#REF!="J",#REF!="x") )</formula>
    </cfRule>
  </conditionalFormatting>
  <conditionalFormatting sqref="F17">
    <cfRule type="expression" dxfId="7" priority="7" stopIfTrue="1">
      <formula>OR(#REF!="J",#REF!="x")</formula>
    </cfRule>
    <cfRule type="expression" dxfId="6" priority="8" stopIfTrue="1">
      <formula>NOT(OR(#REF!="J",#REF!="x") )</formula>
    </cfRule>
  </conditionalFormatting>
  <conditionalFormatting sqref="F18">
    <cfRule type="expression" dxfId="5" priority="5" stopIfTrue="1">
      <formula>OR(#REF!="J",#REF!="x")</formula>
    </cfRule>
    <cfRule type="expression" dxfId="4" priority="6" stopIfTrue="1">
      <formula>NOT(OR(#REF!="J",#REF!="x") )</formula>
    </cfRule>
  </conditionalFormatting>
  <conditionalFormatting sqref="F20">
    <cfRule type="expression" dxfId="3" priority="3" stopIfTrue="1">
      <formula>OR(#REF!="J",#REF!="x")</formula>
    </cfRule>
    <cfRule type="expression" dxfId="2" priority="4" stopIfTrue="1">
      <formula>NOT(OR(#REF!="J",#REF!="x") )</formula>
    </cfRule>
  </conditionalFormatting>
  <conditionalFormatting sqref="F21:F23">
    <cfRule type="expression" dxfId="1" priority="1" stopIfTrue="1">
      <formula>OR(#REF!="J",#REF!="x")</formula>
    </cfRule>
    <cfRule type="expression" dxfId="0" priority="2" stopIfTrue="1">
      <formula>NOT(OR(#REF!="J",#REF!="x") 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Valla tillbehör</vt:lpstr>
      <vt:lpstr>Handskar och mössor-pannband</vt:lpstr>
      <vt:lpstr>Stavar</vt:lpstr>
      <vt:lpstr>Blad1</vt:lpstr>
      <vt:lpstr>Blad2</vt:lpstr>
      <vt:lpstr>Övrigt</vt:lpstr>
      <vt:lpstr>Glidvallor</vt:lpstr>
      <vt:lpstr>Fästvallor</vt:lpstr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karlsson</dc:creator>
  <cp:lastModifiedBy>Lena Källman</cp:lastModifiedBy>
  <cp:lastPrinted>2020-09-25T10:12:55Z</cp:lastPrinted>
  <dcterms:created xsi:type="dcterms:W3CDTF">2016-02-04T11:52:05Z</dcterms:created>
  <dcterms:modified xsi:type="dcterms:W3CDTF">2020-11-18T16:29:21Z</dcterms:modified>
</cp:coreProperties>
</file>