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ntor\Desktop\Klubb beställning\Klubbvalla 18-19\"/>
    </mc:Choice>
  </mc:AlternateContent>
  <bookViews>
    <workbookView xWindow="0" yWindow="0" windowWidth="28800" windowHeight="11835"/>
  </bookViews>
  <sheets>
    <sheet name="Säsong 18-19" sheetId="1" r:id="rId1"/>
  </sheets>
  <calcPr calcId="152511"/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9" i="1"/>
  <c r="I9" i="1" l="1"/>
  <c r="I38" i="1" l="1"/>
  <c r="I37" i="1"/>
  <c r="I118" i="1" l="1"/>
  <c r="I119" i="1"/>
  <c r="I120" i="1"/>
  <c r="I121" i="1"/>
  <c r="I122" i="1"/>
  <c r="I123" i="1"/>
  <c r="I124" i="1"/>
  <c r="I125" i="1"/>
  <c r="I126" i="1"/>
  <c r="I117" i="1"/>
  <c r="I67" i="1"/>
  <c r="I28" i="1" l="1"/>
  <c r="I27" i="1"/>
  <c r="I26" i="1"/>
  <c r="I131" i="1" l="1"/>
  <c r="I130" i="1"/>
  <c r="I129" i="1"/>
  <c r="I128" i="1"/>
  <c r="I116" i="1"/>
  <c r="I115" i="1"/>
  <c r="I114" i="1"/>
  <c r="I113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1" i="1"/>
  <c r="I90" i="1"/>
  <c r="I88" i="1"/>
  <c r="I87" i="1"/>
  <c r="I86" i="1"/>
  <c r="I84" i="1"/>
  <c r="I83" i="1"/>
  <c r="I82" i="1"/>
  <c r="I80" i="1"/>
  <c r="I79" i="1"/>
  <c r="I78" i="1"/>
  <c r="I77" i="1"/>
  <c r="I76" i="1"/>
  <c r="I74" i="1"/>
  <c r="I73" i="1"/>
  <c r="I72" i="1"/>
  <c r="I71" i="1"/>
  <c r="I70" i="1"/>
  <c r="I69" i="1"/>
  <c r="I66" i="1"/>
  <c r="I65" i="1"/>
  <c r="I64" i="1"/>
  <c r="I63" i="1"/>
  <c r="I62" i="1"/>
  <c r="I61" i="1"/>
  <c r="I60" i="1"/>
  <c r="I59" i="1"/>
  <c r="I58" i="1"/>
  <c r="I57" i="1"/>
  <c r="I55" i="1"/>
  <c r="I54" i="1"/>
  <c r="I53" i="1"/>
  <c r="I51" i="1"/>
  <c r="I50" i="1"/>
  <c r="I49" i="1"/>
  <c r="I48" i="1"/>
  <c r="I47" i="1"/>
  <c r="I46" i="1"/>
  <c r="I44" i="1"/>
  <c r="I43" i="1"/>
  <c r="I42" i="1"/>
  <c r="I41" i="1"/>
  <c r="I40" i="1"/>
  <c r="I39" i="1"/>
  <c r="I36" i="1"/>
  <c r="I35" i="1"/>
  <c r="I34" i="1"/>
  <c r="I32" i="1"/>
  <c r="I31" i="1"/>
  <c r="I30" i="1"/>
  <c r="I24" i="1"/>
  <c r="I23" i="1"/>
  <c r="I21" i="1"/>
  <c r="I20" i="1"/>
  <c r="I19" i="1"/>
  <c r="I18" i="1"/>
  <c r="I17" i="1"/>
  <c r="I16" i="1"/>
  <c r="I10" i="1"/>
  <c r="I11" i="1"/>
  <c r="I12" i="1"/>
  <c r="I13" i="1"/>
  <c r="I14" i="1"/>
  <c r="I133" i="1" l="1"/>
</calcChain>
</file>

<file path=xl/sharedStrings.xml><?xml version="1.0" encoding="utf-8"?>
<sst xmlns="http://schemas.openxmlformats.org/spreadsheetml/2006/main" count="159" uniqueCount="152">
  <si>
    <t xml:space="preserve">Optiwax Gripcare 60ml </t>
  </si>
  <si>
    <t xml:space="preserve">Optiwax Gripcleaner 100ml </t>
  </si>
  <si>
    <t>Optiwax LF 2, 60g, +2...-10°C</t>
  </si>
  <si>
    <t>Optiwax LF 2, 180g, +2...-10°C</t>
  </si>
  <si>
    <t>Optiwax LF 4, 60g, -10...-30°C</t>
  </si>
  <si>
    <t>Optiwax LF 4, 180g, -10...-30°C</t>
  </si>
  <si>
    <t>Optiwax HF2, 60g, +2...-10°C</t>
  </si>
  <si>
    <t>Optiwax HF4, 60g, -10...-30°C</t>
  </si>
  <si>
    <t>Fluor Blocks</t>
  </si>
  <si>
    <t>Optiwax Fluorblock 1, 15g, +4...-2°C</t>
  </si>
  <si>
    <t>Optiwax Fluorblock 2, 15g, -2...-8°C</t>
  </si>
  <si>
    <t>Optiwax Fluorblock 3, 15g, -8...-20°C</t>
  </si>
  <si>
    <t>Optiwax Fluorblock 1, 5g, +4...-2°C</t>
  </si>
  <si>
    <t>Optiwax Fluorblock 2, 5g, -2...-8°C</t>
  </si>
  <si>
    <t>Optiwax Fluorblock 3, 5g,-8...-20°C</t>
  </si>
  <si>
    <t>Fluor Powders</t>
  </si>
  <si>
    <t>Optiwax Fluor powder +-0, +10...-10°C</t>
  </si>
  <si>
    <t>Optiwax Fluor powder 0, +10...-5°C</t>
  </si>
  <si>
    <t>Optiwax Fluor powder 1, +2...-10°C</t>
  </si>
  <si>
    <t>Optiwax Fluor powder 2, -8...-20°C</t>
  </si>
  <si>
    <t xml:space="preserve">Optiwax Grip powder </t>
  </si>
  <si>
    <t>Optiwax Hard Powder -10...-20°C</t>
  </si>
  <si>
    <t>Base wax</t>
  </si>
  <si>
    <t>Optiwax gripwax 0, +2...-2°C</t>
  </si>
  <si>
    <t>Optiwax gripwax 1, 0…-3)°C</t>
  </si>
  <si>
    <t>Optiwax gripwax 2, -1…-6°C</t>
  </si>
  <si>
    <t>Optiwax gripwax 3, -2...-10 °C</t>
  </si>
  <si>
    <t>Optiwax Klisters</t>
  </si>
  <si>
    <t>Optiwax Klister Red, +10…0C</t>
  </si>
  <si>
    <t>Optiwax Klister Universal, +5…-20C</t>
  </si>
  <si>
    <t>Optiwax Klister Violet +5…-10C</t>
  </si>
  <si>
    <t>Optiwax Ski service wax 300g</t>
  </si>
  <si>
    <t>Waxing Accessories</t>
  </si>
  <si>
    <t>Optiwax Brush Nylon Hard</t>
  </si>
  <si>
    <t>70090002</t>
  </si>
  <si>
    <t>Optiwax Brush Nylon</t>
  </si>
  <si>
    <t>70090003</t>
  </si>
  <si>
    <t>Optiwax Brush Horse Hair (hevosen Jouhi)</t>
  </si>
  <si>
    <t>70090004</t>
  </si>
  <si>
    <t>Optiwax Brush Brass (messinki)</t>
  </si>
  <si>
    <t>70090005</t>
  </si>
  <si>
    <t>Optiwax Brush Fine Steel (rosteri)</t>
  </si>
  <si>
    <t>70090006</t>
  </si>
  <si>
    <t>Optiwax Scraper (sikli)</t>
  </si>
  <si>
    <t>70090007</t>
  </si>
  <si>
    <t>Optiwax Synthetic Cork</t>
  </si>
  <si>
    <t xml:space="preserve"> Accessories</t>
  </si>
  <si>
    <t>Hat lycra white</t>
  </si>
  <si>
    <t>Hat thermo lycra white</t>
  </si>
  <si>
    <t>Ski tie</t>
  </si>
  <si>
    <t>Wax apron</t>
  </si>
  <si>
    <t>Optiwax Glide tape 1, lenght 250m (High Fluor)</t>
  </si>
  <si>
    <t>Optiwax Glide tape 2, lenght 250m (High Fluor)</t>
  </si>
  <si>
    <t>Optiwax Glide tape wide 1, lenght 250m (High Fluor)</t>
  </si>
  <si>
    <t>Optiwax Glide tape wide 2, lenght 250m (High Fluor)</t>
  </si>
  <si>
    <t>Optiwax Glide tape extra wide 1, lenght 250m (High Fluor)</t>
  </si>
  <si>
    <t>Optiwax Glide tape extra wide 2, lenght 250m (High Fluor)</t>
  </si>
  <si>
    <t>Products for Opti- and Nanogrip skies</t>
  </si>
  <si>
    <t>Fluor waxes</t>
  </si>
  <si>
    <t>Grip waxes</t>
  </si>
  <si>
    <t>Optiwax LF 3, 60g, -3...-20°C</t>
  </si>
  <si>
    <t>Optiwax LF 3, 180g, -3...-20°C</t>
  </si>
  <si>
    <t>Optiwax HF3, 60g, -3...-20°C</t>
  </si>
  <si>
    <t>Glide tape waxing machine</t>
  </si>
  <si>
    <t>CODE</t>
  </si>
  <si>
    <t>EAN-CODE</t>
  </si>
  <si>
    <t>PRODUCT NAME</t>
  </si>
  <si>
    <t>Optiwax Natural Cork</t>
  </si>
  <si>
    <t>TOTAL</t>
  </si>
  <si>
    <t>70090014</t>
  </si>
  <si>
    <t>Optiwax Scraper inclinated edge</t>
  </si>
  <si>
    <t>Optiwax Roto Brush Soft Nylon</t>
  </si>
  <si>
    <t>Optiwax Roto Brush Hard Nylon</t>
  </si>
  <si>
    <t>Optiwax Roto Brush Horse hair</t>
  </si>
  <si>
    <t>Optiwax Roto Brush Handle 100mm</t>
  </si>
  <si>
    <t>Optiwax Roto Brush Handle 200mm</t>
  </si>
  <si>
    <t>70090009</t>
  </si>
  <si>
    <t>70090010</t>
  </si>
  <si>
    <t>70090011</t>
  </si>
  <si>
    <t>70090012</t>
  </si>
  <si>
    <t>70090013</t>
  </si>
  <si>
    <t>Glide tapes XC-Skiing</t>
  </si>
  <si>
    <t>Optiwax-Glide tape 1, +5…-10°C  (High Fluor) 40m</t>
  </si>
  <si>
    <t>Optiwax-Glide tape 2, -5…-20°C 40m (High Fluor) 40m</t>
  </si>
  <si>
    <t>Optiwax-Glide tape 1 wide, +5…-10°C  (High Fluor)25m</t>
  </si>
  <si>
    <t>Optiwax-Glide tape 2 wide, -5…-20°C  (High Fluor) 25m</t>
  </si>
  <si>
    <t xml:space="preserve">Optiwax-Glide tape 1 extra wide, +5…-10°C (High Fluor) </t>
  </si>
  <si>
    <t xml:space="preserve">Optiwax-Glide tape 2 extra wide, -5…-20°C (High Fluor) </t>
  </si>
  <si>
    <t>Optiwax NF 2, 60g, +2...-10°C</t>
  </si>
  <si>
    <t>Optiwax NF 3, 60g, -3...-20°C</t>
  </si>
  <si>
    <t>Optiwax NF 4, 60g, -10...-30°C</t>
  </si>
  <si>
    <t xml:space="preserve">Optiwax Skin  Skincleaner </t>
  </si>
  <si>
    <t>Optiwax Non Fluor Waxes</t>
  </si>
  <si>
    <t>Glide tape holder 60mm</t>
  </si>
  <si>
    <t>Glide tape holder 120mm</t>
  </si>
  <si>
    <t>Glide tape holder 320mm</t>
  </si>
  <si>
    <t>Optiwax Base LF 300g</t>
  </si>
  <si>
    <t>CUSTOM CODE</t>
  </si>
  <si>
    <t>Optiwax Base LF 60 g +10…-20°C</t>
  </si>
  <si>
    <t>70090015</t>
  </si>
  <si>
    <t>Optiwax brush nylon hard oval</t>
  </si>
  <si>
    <t>70090016</t>
  </si>
  <si>
    <t>Optiwax brush horse hair oval</t>
  </si>
  <si>
    <t>70090017</t>
  </si>
  <si>
    <t>Optiwax brush brass oval</t>
  </si>
  <si>
    <t>70090018</t>
  </si>
  <si>
    <t>Optiwax brush fine steel oval</t>
  </si>
  <si>
    <t>Optiwax Roto cork</t>
  </si>
  <si>
    <t>Optiwax Glide tape UHF lenght 250m (Ultra High Fluor)</t>
  </si>
  <si>
    <t>Optiwax Glide tape UHF wide lenght 250m (Ultra High Fluor)</t>
  </si>
  <si>
    <t>Optiwax-Glide tape 2, -5…-20°C  (High Fluor)10m</t>
  </si>
  <si>
    <t>Optiwax-Glide tape 1, +5…-10°C  (High Fluor)10m</t>
  </si>
  <si>
    <t>Optiwax Glide tape UHF +1…-20°C  (Ultra High Fluor)10m</t>
  </si>
  <si>
    <t>Optiwax Glide tape UHF +1…-20°C 40m (Ultra High Fluor) 40m</t>
  </si>
  <si>
    <t>Optiwax-Glide tape 1 wide, +5…-10°C (High Fluor) 10m</t>
  </si>
  <si>
    <t>Optiwax-Glide tape 2 wide, -5…-20°C (High Fluor) 10m</t>
  </si>
  <si>
    <t>Optiwax Glide tape UHF wide  +1…-20°C (Ultra High Fluor) 10m</t>
  </si>
  <si>
    <t>Optiwax Glide tape UHF wide  +1…-20°C (Ultra High Fluor) 25m</t>
  </si>
  <si>
    <t>Glide tapes Alpine Skiing</t>
  </si>
  <si>
    <t>Glide tapes Snowboard</t>
  </si>
  <si>
    <t>Glide tapes for Ski Service</t>
  </si>
  <si>
    <t>Ski Service waxes</t>
  </si>
  <si>
    <t>SPECIAL RACING SERVICE WAXES</t>
  </si>
  <si>
    <t>Optiwax Fluorblock +-0, 15g, +10...-10°C</t>
  </si>
  <si>
    <t>Optiwax Fluor powder 0,5</t>
  </si>
  <si>
    <t>Optiwax Fluor powder 0 molybden</t>
  </si>
  <si>
    <t>Optiwax Fluor Powder 0,1</t>
  </si>
  <si>
    <t xml:space="preserve">Eco Glide tapes </t>
  </si>
  <si>
    <r>
      <t>Glide tape eco +5…-20</t>
    </r>
    <r>
      <rPr>
        <sz val="11"/>
        <color rgb="FF000000"/>
        <rFont val="Calibri"/>
        <family val="2"/>
      </rPr>
      <t>°C, 10m</t>
    </r>
  </si>
  <si>
    <r>
      <t>Glide tape eco wide +5…-20</t>
    </r>
    <r>
      <rPr>
        <sz val="11"/>
        <color rgb="FF000000"/>
        <rFont val="Calibri"/>
        <family val="2"/>
      </rPr>
      <t>°C, 10m</t>
    </r>
  </si>
  <si>
    <r>
      <t>Glide tape eco fat +5…-20</t>
    </r>
    <r>
      <rPr>
        <sz val="11"/>
        <color rgb="FF000000"/>
        <rFont val="Calibri"/>
        <family val="2"/>
      </rPr>
      <t>°C, 10m</t>
    </r>
  </si>
  <si>
    <t>Optiwax T-shirt XS white</t>
  </si>
  <si>
    <t>Optiwax T-shirt S white</t>
  </si>
  <si>
    <t>Optiwax T-shirt M white</t>
  </si>
  <si>
    <t>Optiwax T-shirt L white</t>
  </si>
  <si>
    <t>Optiwax T-shirt XL white</t>
  </si>
  <si>
    <t>Optiwax T-shirt XS black</t>
  </si>
  <si>
    <t>Liquid HF universal +10...-20°C</t>
  </si>
  <si>
    <t>20242501</t>
  </si>
  <si>
    <t>20342501</t>
  </si>
  <si>
    <t>20142501</t>
  </si>
  <si>
    <t>Glide tape eco +5…-20°C, length 250m</t>
  </si>
  <si>
    <t>Antal</t>
  </si>
  <si>
    <t>Klubb 40 %</t>
  </si>
  <si>
    <t>Butikspris</t>
  </si>
  <si>
    <t>Klubborder prislista  2018-19</t>
  </si>
  <si>
    <t xml:space="preserve"> </t>
  </si>
  <si>
    <t>Alla priser är inklusive moms och levereras direkt från www.outskiing.se</t>
  </si>
  <si>
    <t>Betalningsvillkor är 30 dagar.</t>
  </si>
  <si>
    <t>Frakt tillkommer.</t>
  </si>
  <si>
    <t>Detta är förbeställningspriser och gäller enbart vid detta utskick, sedan butikspriser igen.</t>
  </si>
  <si>
    <t>Gäller innan 31/12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</si>
</sst>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&quot;€&quot;_-;\-* #,##0.00\ &quot;€&quot;_-;_-* &quot;-&quot;??\ &quot;€&quot;_-;_-@_-"/>
    <numFmt numFmtId="165" formatCode="#,##0.00\ &quot;€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rgb="FFC0C0C0"/>
      </patternFill>
    </fill>
  </fills>
  <borders count="9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3" fillId="2" borderId="0" xfId="0" applyFont="1" applyFill="1" applyBorder="1" applyAlignment="1"/>
    <xf numFmtId="0" fontId="0" fillId="2" borderId="0" xfId="0" applyFont="1" applyFill="1"/>
    <xf numFmtId="0" fontId="4" fillId="2" borderId="0" xfId="0" applyFont="1" applyFill="1" applyAlignment="1">
      <alignment horizontal="right"/>
    </xf>
    <xf numFmtId="164" fontId="0" fillId="2" borderId="0" xfId="1" applyFont="1" applyFill="1"/>
    <xf numFmtId="0" fontId="0" fillId="0" borderId="0" xfId="0" applyFont="1"/>
    <xf numFmtId="0" fontId="5" fillId="2" borderId="0" xfId="0" applyFont="1" applyFill="1" applyBorder="1" applyAlignment="1">
      <alignment vertical="center"/>
    </xf>
    <xf numFmtId="0" fontId="2" fillId="2" borderId="0" xfId="0" applyFont="1" applyFill="1" applyAlignment="1">
      <alignment horizontal="center"/>
    </xf>
    <xf numFmtId="0" fontId="5" fillId="2" borderId="0" xfId="0" applyFont="1" applyFill="1" applyBorder="1" applyAlignment="1">
      <alignment vertical="top"/>
    </xf>
    <xf numFmtId="0" fontId="0" fillId="2" borderId="0" xfId="0" applyFont="1" applyFill="1" applyAlignment="1">
      <alignment horizontal="center"/>
    </xf>
    <xf numFmtId="14" fontId="2" fillId="2" borderId="0" xfId="0" applyNumberFormat="1" applyFont="1" applyFill="1" applyAlignment="1"/>
    <xf numFmtId="164" fontId="0" fillId="2" borderId="0" xfId="1" applyFont="1" applyFill="1" applyAlignment="1">
      <alignment horizontal="center"/>
    </xf>
    <xf numFmtId="0" fontId="0" fillId="0" borderId="0" xfId="0" applyFont="1" applyAlignment="1">
      <alignment horizontal="center"/>
    </xf>
    <xf numFmtId="0" fontId="0" fillId="2" borderId="1" xfId="0" applyFont="1" applyFill="1" applyBorder="1" applyAlignment="1"/>
    <xf numFmtId="0" fontId="0" fillId="2" borderId="0" xfId="0" applyFont="1" applyFill="1" applyAlignment="1"/>
    <xf numFmtId="0" fontId="0" fillId="0" borderId="0" xfId="0" applyFont="1" applyAlignment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164" fontId="2" fillId="0" borderId="2" xfId="1" applyFont="1" applyBorder="1" applyAlignment="1">
      <alignment horizontal="center" wrapText="1"/>
    </xf>
    <xf numFmtId="1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164" fontId="0" fillId="0" borderId="0" xfId="1" applyFont="1"/>
    <xf numFmtId="0" fontId="9" fillId="2" borderId="0" xfId="2" applyFill="1" applyAlignment="1">
      <alignment horizontal="left"/>
    </xf>
    <xf numFmtId="0" fontId="0" fillId="2" borderId="0" xfId="0" applyFont="1" applyFill="1" applyBorder="1" applyAlignment="1"/>
    <xf numFmtId="0" fontId="6" fillId="0" borderId="2" xfId="0" applyFont="1" applyBorder="1" applyAlignment="1">
      <alignment horizontal="left" wrapText="1"/>
    </xf>
    <xf numFmtId="0" fontId="6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164" fontId="6" fillId="3" borderId="2" xfId="1" applyFont="1" applyFill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10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5" fillId="0" borderId="2" xfId="0" applyFont="1" applyBorder="1"/>
    <xf numFmtId="0" fontId="5" fillId="0" borderId="2" xfId="0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center" wrapText="1"/>
    </xf>
    <xf numFmtId="14" fontId="2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left" vertical="center"/>
    </xf>
    <xf numFmtId="165" fontId="8" fillId="0" borderId="2" xfId="0" applyNumberFormat="1" applyFont="1" applyBorder="1" applyAlignment="1">
      <alignment horizontal="center"/>
    </xf>
    <xf numFmtId="0" fontId="6" fillId="3" borderId="2" xfId="0" applyFont="1" applyFill="1" applyBorder="1" applyAlignment="1">
      <alignment horizontal="left" vertical="center"/>
    </xf>
    <xf numFmtId="164" fontId="0" fillId="0" borderId="0" xfId="0" applyNumberFormat="1" applyFont="1"/>
    <xf numFmtId="1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/>
    </xf>
    <xf numFmtId="165" fontId="8" fillId="2" borderId="2" xfId="0" applyNumberFormat="1" applyFont="1" applyFill="1" applyBorder="1" applyAlignment="1">
      <alignment horizontal="center"/>
    </xf>
    <xf numFmtId="0" fontId="0" fillId="0" borderId="0" xfId="0" applyFont="1"/>
    <xf numFmtId="0" fontId="8" fillId="0" borderId="0" xfId="0" applyFont="1" applyBorder="1" applyAlignment="1">
      <alignment horizontal="center"/>
    </xf>
    <xf numFmtId="0" fontId="6" fillId="3" borderId="2" xfId="0" applyFont="1" applyFill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10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164" fontId="6" fillId="3" borderId="6" xfId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/>
    </xf>
    <xf numFmtId="0" fontId="2" fillId="0" borderId="0" xfId="0" applyFont="1"/>
    <xf numFmtId="0" fontId="6" fillId="0" borderId="0" xfId="0" applyFont="1" applyAlignment="1">
      <alignment horizontal="left"/>
    </xf>
    <xf numFmtId="3" fontId="0" fillId="0" borderId="5" xfId="1" applyNumberFormat="1" applyFont="1" applyBorder="1" applyAlignment="1">
      <alignment horizontal="center" vertical="center"/>
    </xf>
    <xf numFmtId="3" fontId="5" fillId="0" borderId="7" xfId="1" applyNumberFormat="1" applyFont="1" applyBorder="1" applyAlignment="1">
      <alignment horizontal="center" vertical="center"/>
    </xf>
    <xf numFmtId="3" fontId="5" fillId="0" borderId="5" xfId="1" applyNumberFormat="1" applyFont="1" applyBorder="1" applyAlignment="1">
      <alignment horizontal="center" vertical="center"/>
    </xf>
    <xf numFmtId="3" fontId="5" fillId="0" borderId="8" xfId="1" applyNumberFormat="1" applyFont="1" applyBorder="1" applyAlignment="1">
      <alignment horizontal="center" vertical="center"/>
    </xf>
    <xf numFmtId="3" fontId="5" fillId="2" borderId="5" xfId="1" applyNumberFormat="1" applyFont="1" applyFill="1" applyBorder="1" applyAlignment="1">
      <alignment horizontal="center" vertical="center"/>
    </xf>
    <xf numFmtId="3" fontId="6" fillId="3" borderId="5" xfId="1" applyNumberFormat="1" applyFont="1" applyFill="1" applyBorder="1" applyAlignment="1">
      <alignment horizontal="center" vertical="center"/>
    </xf>
    <xf numFmtId="3" fontId="6" fillId="3" borderId="8" xfId="1" applyNumberFormat="1" applyFont="1" applyFill="1" applyBorder="1" applyAlignment="1">
      <alignment horizontal="center" vertical="center"/>
    </xf>
    <xf numFmtId="3" fontId="10" fillId="3" borderId="5" xfId="1" applyNumberFormat="1" applyFont="1" applyFill="1" applyBorder="1" applyAlignment="1">
      <alignment horizontal="center" vertical="center"/>
    </xf>
    <xf numFmtId="3" fontId="10" fillId="3" borderId="8" xfId="1" applyNumberFormat="1" applyFont="1" applyFill="1" applyBorder="1" applyAlignment="1">
      <alignment horizontal="center" vertical="center"/>
    </xf>
    <xf numFmtId="3" fontId="5" fillId="0" borderId="5" xfId="1" applyNumberFormat="1" applyFont="1" applyBorder="1" applyAlignment="1">
      <alignment horizontal="center"/>
    </xf>
    <xf numFmtId="3" fontId="6" fillId="3" borderId="5" xfId="0" applyNumberFormat="1" applyFont="1" applyFill="1" applyBorder="1" applyAlignment="1">
      <alignment horizontal="center" vertical="center"/>
    </xf>
    <xf numFmtId="3" fontId="6" fillId="3" borderId="8" xfId="0" applyNumberFormat="1" applyFont="1" applyFill="1" applyBorder="1" applyAlignment="1">
      <alignment horizontal="center" vertical="center"/>
    </xf>
    <xf numFmtId="3" fontId="0" fillId="0" borderId="4" xfId="1" applyNumberFormat="1" applyFont="1" applyBorder="1"/>
    <xf numFmtId="3" fontId="0" fillId="0" borderId="3" xfId="1" applyNumberFormat="1" applyFont="1" applyBorder="1"/>
    <xf numFmtId="164" fontId="9" fillId="2" borderId="0" xfId="2" applyNumberFormat="1" applyFill="1"/>
    <xf numFmtId="0" fontId="9" fillId="2" borderId="0" xfId="2" applyFill="1"/>
  </cellXfs>
  <cellStyles count="4">
    <cellStyle name="Hyperlänk" xfId="2" builtinId="8"/>
    <cellStyle name="Normal" xfId="0" builtinId="0"/>
    <cellStyle name="Valuta" xfId="1" builtinId="4"/>
    <cellStyle name="Valuutta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1838325</xdr:colOff>
      <xdr:row>1</xdr:row>
      <xdr:rowOff>19460</xdr:rowOff>
    </xdr:from>
    <xdr:to>
      <xdr:col>3</xdr:col>
      <xdr:colOff>1838325</xdr:colOff>
      <xdr:row>4</xdr:row>
      <xdr:rowOff>10642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8075" y="286160"/>
          <a:ext cx="2028825" cy="562682"/>
        </a:xfrm>
        <a:prstGeom prst="rect">
          <a:avLst/>
        </a:prstGeom>
      </xdr:spPr>
    </xdr:pic>
    <xdr:clientData/>
  </xdr:twoCellAnchor>
  <xdr:twoCellAnchor editAs="oneCell">
    <xdr:from>
      <xdr:col>3</xdr:col>
      <xdr:colOff>857250</xdr:colOff>
      <xdr:row>1</xdr:row>
      <xdr:rowOff>28575</xdr:rowOff>
    </xdr:from>
    <xdr:to>
      <xdr:col>3</xdr:col>
      <xdr:colOff>2887394</xdr:colOff>
      <xdr:row>4</xdr:row>
      <xdr:rowOff>17956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33775" y="295275"/>
          <a:ext cx="2030144" cy="5608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">
    <pageSetUpPr fitToPage="1"/>
  </sheetPr>
  <dimension ref="A1:L139"/>
  <sheetViews>
    <sheetView tabSelected="1" workbookViewId="0">
      <pane ySplit="7" topLeftCell="A8" activePane="bottomLeft" state="frozen"/>
      <selection pane="bottomLeft" activeCell="L9" sqref="L9"/>
    </sheetView>
  </sheetViews>
  <sheetFormatPr defaultColWidth="9.140625" defaultRowHeight="15" x14ac:dyDescent="0.25"/>
  <cols>
    <col min="1" max="1" width="12.140625" style="5" customWidth="1"/>
    <col min="2" max="2" width="12" style="5" bestFit="1" customWidth="1"/>
    <col min="3" max="3" width="16" style="5" bestFit="1" customWidth="1"/>
    <col min="4" max="4" width="60" style="5" customWidth="1"/>
    <col min="5" max="5" width="6.7109375" style="5" customWidth="1"/>
    <col min="6" max="6" width="5.7109375" style="5" customWidth="1"/>
    <col min="7" max="7" width="10.42578125" style="5" bestFit="1" customWidth="1"/>
    <col min="8" max="8" width="9.42578125" style="22" bestFit="1" customWidth="1"/>
    <col min="9" max="9" width="11" style="22" customWidth="1"/>
    <col min="10" max="10" width="9.140625" style="5" customWidth="1"/>
    <col min="11" max="16384" width="9.140625" style="5"/>
  </cols>
  <sheetData>
    <row r="1" spans="1:12" ht="21" x14ac:dyDescent="0.35">
      <c r="A1" s="4"/>
      <c r="B1" s="1"/>
      <c r="C1" s="2"/>
      <c r="D1" s="38" t="s">
        <v>145</v>
      </c>
      <c r="E1" s="3"/>
      <c r="F1" s="3"/>
      <c r="G1" s="3"/>
      <c r="H1" s="4"/>
      <c r="I1" s="4"/>
    </row>
    <row r="2" spans="1:12" x14ac:dyDescent="0.25">
      <c r="A2" s="4"/>
      <c r="B2" s="6"/>
      <c r="C2" s="2"/>
      <c r="D2" s="2"/>
      <c r="E2" s="2"/>
      <c r="F2" s="2"/>
      <c r="G2" s="2"/>
      <c r="H2" s="4"/>
      <c r="I2" s="4"/>
    </row>
    <row r="3" spans="1:12" x14ac:dyDescent="0.25">
      <c r="A3" s="4"/>
      <c r="B3" s="6"/>
      <c r="C3" s="2"/>
      <c r="D3" s="7"/>
      <c r="E3" s="7"/>
      <c r="F3" s="7"/>
      <c r="G3" s="7"/>
      <c r="H3" s="4"/>
      <c r="I3" s="4"/>
    </row>
    <row r="4" spans="1:12" x14ac:dyDescent="0.25">
      <c r="A4" s="79"/>
      <c r="B4" s="8"/>
      <c r="C4" s="80"/>
      <c r="D4" s="2"/>
      <c r="E4" s="2"/>
      <c r="F4" s="2"/>
      <c r="G4" s="2"/>
      <c r="H4" s="4"/>
      <c r="I4" s="4"/>
    </row>
    <row r="5" spans="1:12" x14ac:dyDescent="0.25">
      <c r="A5" s="11"/>
      <c r="B5" s="23"/>
      <c r="C5" s="2"/>
      <c r="D5" s="37"/>
      <c r="E5" s="10"/>
      <c r="F5" s="10"/>
      <c r="G5" s="10"/>
      <c r="H5" s="11"/>
      <c r="I5" s="11"/>
      <c r="J5" s="12"/>
    </row>
    <row r="6" spans="1:12" x14ac:dyDescent="0.25">
      <c r="A6" s="14"/>
      <c r="B6" s="9"/>
      <c r="C6" s="13"/>
      <c r="D6" s="41">
        <v>43426</v>
      </c>
      <c r="E6" s="24"/>
      <c r="F6" s="24"/>
      <c r="G6" s="24"/>
      <c r="H6" s="14"/>
      <c r="I6" s="14"/>
      <c r="J6" s="15"/>
    </row>
    <row r="7" spans="1:12" ht="45" x14ac:dyDescent="0.25">
      <c r="A7" s="36" t="s">
        <v>97</v>
      </c>
      <c r="B7" s="16" t="s">
        <v>64</v>
      </c>
      <c r="C7" s="16" t="s">
        <v>65</v>
      </c>
      <c r="D7" s="17" t="s">
        <v>66</v>
      </c>
      <c r="E7" s="17" t="s">
        <v>142</v>
      </c>
      <c r="F7" s="25"/>
      <c r="G7" s="25" t="s">
        <v>143</v>
      </c>
      <c r="H7" s="18" t="s">
        <v>144</v>
      </c>
      <c r="I7" s="18" t="s">
        <v>68</v>
      </c>
    </row>
    <row r="8" spans="1:12" ht="18" customHeight="1" x14ac:dyDescent="0.25">
      <c r="A8" s="26"/>
      <c r="B8" s="26"/>
      <c r="C8" s="26"/>
      <c r="D8" s="27" t="s">
        <v>81</v>
      </c>
      <c r="E8" s="27"/>
      <c r="F8" s="27"/>
      <c r="G8" s="27"/>
      <c r="H8" s="28"/>
      <c r="I8" s="61"/>
    </row>
    <row r="9" spans="1:12" x14ac:dyDescent="0.25">
      <c r="A9" s="19">
        <v>34049000</v>
      </c>
      <c r="B9" s="19">
        <v>20110081</v>
      </c>
      <c r="C9" s="19">
        <v>6430023250016</v>
      </c>
      <c r="D9" s="20" t="s">
        <v>111</v>
      </c>
      <c r="E9" s="20"/>
      <c r="F9" s="20"/>
      <c r="G9" s="65">
        <f>H9*0.6</f>
        <v>137.4</v>
      </c>
      <c r="H9" s="65">
        <v>229</v>
      </c>
      <c r="I9" s="66">
        <f t="shared" ref="I9:I14" si="0">E9*G9</f>
        <v>0</v>
      </c>
    </row>
    <row r="10" spans="1:12" x14ac:dyDescent="0.25">
      <c r="A10" s="29">
        <v>34049000</v>
      </c>
      <c r="B10" s="29">
        <v>20120081</v>
      </c>
      <c r="C10" s="29">
        <v>6430023250047</v>
      </c>
      <c r="D10" s="30" t="s">
        <v>110</v>
      </c>
      <c r="E10" s="30"/>
      <c r="F10" s="30"/>
      <c r="G10" s="65">
        <f t="shared" ref="G10:G73" si="1">H10*0.6</f>
        <v>137.4</v>
      </c>
      <c r="H10" s="67">
        <v>229</v>
      </c>
      <c r="I10" s="68">
        <f t="shared" si="0"/>
        <v>0</v>
      </c>
    </row>
    <row r="11" spans="1:12" x14ac:dyDescent="0.25">
      <c r="A11" s="39">
        <v>34049000</v>
      </c>
      <c r="B11" s="39">
        <v>20130101</v>
      </c>
      <c r="C11" s="39">
        <v>6430023251297</v>
      </c>
      <c r="D11" s="40" t="s">
        <v>112</v>
      </c>
      <c r="E11" s="40"/>
      <c r="F11" s="40"/>
      <c r="G11" s="65">
        <f t="shared" si="1"/>
        <v>209.4</v>
      </c>
      <c r="H11" s="69">
        <v>349</v>
      </c>
      <c r="I11" s="68">
        <f t="shared" si="0"/>
        <v>0</v>
      </c>
    </row>
    <row r="12" spans="1:12" x14ac:dyDescent="0.25">
      <c r="A12" s="29">
        <v>34049000</v>
      </c>
      <c r="B12" s="29">
        <v>20110401</v>
      </c>
      <c r="C12" s="29">
        <v>6430023251075</v>
      </c>
      <c r="D12" s="35" t="s">
        <v>82</v>
      </c>
      <c r="E12" s="30"/>
      <c r="F12" s="30"/>
      <c r="G12" s="65">
        <f t="shared" si="1"/>
        <v>419.4</v>
      </c>
      <c r="H12" s="67">
        <v>699</v>
      </c>
      <c r="I12" s="68">
        <f t="shared" si="0"/>
        <v>0</v>
      </c>
    </row>
    <row r="13" spans="1:12" x14ac:dyDescent="0.25">
      <c r="A13" s="39">
        <v>34049000</v>
      </c>
      <c r="B13" s="39">
        <v>20120401</v>
      </c>
      <c r="C13" s="39">
        <v>6430023251099</v>
      </c>
      <c r="D13" s="40" t="s">
        <v>83</v>
      </c>
      <c r="E13" s="40"/>
      <c r="F13" s="40"/>
      <c r="G13" s="65">
        <f t="shared" si="1"/>
        <v>419.4</v>
      </c>
      <c r="H13" s="69">
        <v>699</v>
      </c>
      <c r="I13" s="68">
        <f t="shared" si="0"/>
        <v>0</v>
      </c>
    </row>
    <row r="14" spans="1:12" x14ac:dyDescent="0.25">
      <c r="A14" s="39">
        <v>34049000</v>
      </c>
      <c r="B14" s="39">
        <v>20130401</v>
      </c>
      <c r="C14" s="39">
        <v>6430023251303</v>
      </c>
      <c r="D14" s="40" t="s">
        <v>113</v>
      </c>
      <c r="E14" s="40"/>
      <c r="F14" s="40"/>
      <c r="G14" s="65">
        <f t="shared" si="1"/>
        <v>599.4</v>
      </c>
      <c r="H14" s="69">
        <v>999</v>
      </c>
      <c r="I14" s="68">
        <f t="shared" si="0"/>
        <v>0</v>
      </c>
    </row>
    <row r="15" spans="1:12" ht="15.75" x14ac:dyDescent="0.25">
      <c r="A15" s="26"/>
      <c r="B15" s="26"/>
      <c r="C15" s="26"/>
      <c r="D15" s="27" t="s">
        <v>118</v>
      </c>
      <c r="E15" s="27"/>
      <c r="F15" s="27"/>
      <c r="G15" s="65">
        <f t="shared" si="1"/>
        <v>0</v>
      </c>
      <c r="H15" s="70"/>
      <c r="I15" s="71"/>
    </row>
    <row r="16" spans="1:12" x14ac:dyDescent="0.25">
      <c r="A16" s="54">
        <v>34049000</v>
      </c>
      <c r="B16" s="39">
        <v>20210081</v>
      </c>
      <c r="C16" s="39">
        <v>6430023250078</v>
      </c>
      <c r="D16" s="40" t="s">
        <v>114</v>
      </c>
      <c r="E16" s="40"/>
      <c r="F16" s="40"/>
      <c r="G16" s="65">
        <f t="shared" si="1"/>
        <v>197.4</v>
      </c>
      <c r="H16" s="69">
        <v>329</v>
      </c>
      <c r="I16" s="68">
        <f t="shared" ref="I16:I21" si="2">E16*G16</f>
        <v>0</v>
      </c>
      <c r="L16" s="5" t="s">
        <v>146</v>
      </c>
    </row>
    <row r="17" spans="1:9" x14ac:dyDescent="0.25">
      <c r="A17" s="58">
        <v>34049000</v>
      </c>
      <c r="B17" s="39">
        <v>20220081</v>
      </c>
      <c r="C17" s="39">
        <v>6430023250092</v>
      </c>
      <c r="D17" s="40" t="s">
        <v>115</v>
      </c>
      <c r="E17" s="40"/>
      <c r="F17" s="40"/>
      <c r="G17" s="65">
        <f t="shared" si="1"/>
        <v>197.4</v>
      </c>
      <c r="H17" s="69">
        <v>329</v>
      </c>
      <c r="I17" s="68">
        <f t="shared" si="2"/>
        <v>0</v>
      </c>
    </row>
    <row r="18" spans="1:9" x14ac:dyDescent="0.25">
      <c r="A18" s="54">
        <v>34049000</v>
      </c>
      <c r="B18" s="39">
        <v>20230101</v>
      </c>
      <c r="C18" s="39">
        <v>6430023251310</v>
      </c>
      <c r="D18" s="40" t="s">
        <v>116</v>
      </c>
      <c r="E18" s="40"/>
      <c r="F18" s="40"/>
      <c r="G18" s="65">
        <f t="shared" si="1"/>
        <v>269.39999999999998</v>
      </c>
      <c r="H18" s="69">
        <v>449</v>
      </c>
      <c r="I18" s="68">
        <f t="shared" si="2"/>
        <v>0</v>
      </c>
    </row>
    <row r="19" spans="1:9" x14ac:dyDescent="0.25">
      <c r="A19" s="58">
        <v>34049000</v>
      </c>
      <c r="B19" s="39">
        <v>20210251</v>
      </c>
      <c r="C19" s="39">
        <v>6430023251105</v>
      </c>
      <c r="D19" s="40" t="s">
        <v>84</v>
      </c>
      <c r="E19" s="40"/>
      <c r="F19" s="40"/>
      <c r="G19" s="65">
        <f t="shared" si="1"/>
        <v>419.4</v>
      </c>
      <c r="H19" s="69">
        <v>699</v>
      </c>
      <c r="I19" s="68">
        <f t="shared" si="2"/>
        <v>0</v>
      </c>
    </row>
    <row r="20" spans="1:9" x14ac:dyDescent="0.25">
      <c r="A20" s="58">
        <v>34049000</v>
      </c>
      <c r="B20" s="39">
        <v>20220251</v>
      </c>
      <c r="C20" s="39">
        <v>6430023251112</v>
      </c>
      <c r="D20" s="40" t="s">
        <v>85</v>
      </c>
      <c r="E20" s="40"/>
      <c r="F20" s="40"/>
      <c r="G20" s="65">
        <f t="shared" si="1"/>
        <v>419.4</v>
      </c>
      <c r="H20" s="69">
        <v>699</v>
      </c>
      <c r="I20" s="68">
        <f t="shared" si="2"/>
        <v>0</v>
      </c>
    </row>
    <row r="21" spans="1:9" x14ac:dyDescent="0.25">
      <c r="A21" s="54">
        <v>34049000</v>
      </c>
      <c r="B21" s="39">
        <v>20230251</v>
      </c>
      <c r="C21" s="39">
        <v>6430023251327</v>
      </c>
      <c r="D21" s="40" t="s">
        <v>117</v>
      </c>
      <c r="E21" s="40"/>
      <c r="F21" s="40"/>
      <c r="G21" s="65">
        <f t="shared" si="1"/>
        <v>599.4</v>
      </c>
      <c r="H21" s="69">
        <v>999</v>
      </c>
      <c r="I21" s="68">
        <f t="shared" si="2"/>
        <v>0</v>
      </c>
    </row>
    <row r="22" spans="1:9" ht="15.75" x14ac:dyDescent="0.25">
      <c r="A22" s="53"/>
      <c r="B22" s="26"/>
      <c r="C22" s="26"/>
      <c r="D22" s="27" t="s">
        <v>119</v>
      </c>
      <c r="E22" s="27"/>
      <c r="F22" s="27"/>
      <c r="G22" s="65">
        <f t="shared" si="1"/>
        <v>0</v>
      </c>
      <c r="H22" s="70"/>
      <c r="I22" s="71"/>
    </row>
    <row r="23" spans="1:9" x14ac:dyDescent="0.25">
      <c r="A23" s="54">
        <v>34049000</v>
      </c>
      <c r="B23" s="39">
        <v>20310321</v>
      </c>
      <c r="C23" s="39">
        <v>6430023250504</v>
      </c>
      <c r="D23" s="40" t="s">
        <v>86</v>
      </c>
      <c r="E23" s="40"/>
      <c r="F23" s="40"/>
      <c r="G23" s="65">
        <f t="shared" si="1"/>
        <v>179.4</v>
      </c>
      <c r="H23" s="69">
        <v>299</v>
      </c>
      <c r="I23" s="68">
        <f>E23*G23</f>
        <v>0</v>
      </c>
    </row>
    <row r="24" spans="1:9" x14ac:dyDescent="0.25">
      <c r="A24" s="58">
        <v>34049000</v>
      </c>
      <c r="B24" s="39">
        <v>20320321</v>
      </c>
      <c r="C24" s="39">
        <v>6430023250511</v>
      </c>
      <c r="D24" s="40" t="s">
        <v>87</v>
      </c>
      <c r="E24" s="40"/>
      <c r="F24" s="40"/>
      <c r="G24" s="65">
        <f t="shared" si="1"/>
        <v>179.4</v>
      </c>
      <c r="H24" s="69">
        <v>299</v>
      </c>
      <c r="I24" s="68">
        <f>E24*G24</f>
        <v>0</v>
      </c>
    </row>
    <row r="25" spans="1:9" ht="15.75" x14ac:dyDescent="0.25">
      <c r="A25" s="53"/>
      <c r="B25" s="26"/>
      <c r="C25" s="26"/>
      <c r="D25" s="27" t="s">
        <v>127</v>
      </c>
      <c r="E25" s="27"/>
      <c r="F25" s="27"/>
      <c r="G25" s="65">
        <f t="shared" si="1"/>
        <v>0</v>
      </c>
      <c r="H25" s="70"/>
      <c r="I25" s="71"/>
    </row>
    <row r="26" spans="1:9" x14ac:dyDescent="0.25">
      <c r="A26" s="58">
        <v>34049000</v>
      </c>
      <c r="B26" s="19">
        <v>20140100</v>
      </c>
      <c r="C26" s="19">
        <v>6430023250016</v>
      </c>
      <c r="D26" s="20" t="s">
        <v>128</v>
      </c>
      <c r="E26" s="20"/>
      <c r="F26" s="20"/>
      <c r="G26" s="65">
        <f t="shared" si="1"/>
        <v>113.39999999999999</v>
      </c>
      <c r="H26" s="65">
        <v>189</v>
      </c>
      <c r="I26" s="68">
        <f>E26*G26</f>
        <v>0</v>
      </c>
    </row>
    <row r="27" spans="1:9" x14ac:dyDescent="0.25">
      <c r="A27" s="58">
        <v>34049000</v>
      </c>
      <c r="B27" s="29">
        <v>20240100</v>
      </c>
      <c r="C27" s="29">
        <v>6430023250047</v>
      </c>
      <c r="D27" s="20" t="s">
        <v>129</v>
      </c>
      <c r="E27" s="30"/>
      <c r="F27" s="30"/>
      <c r="G27" s="65">
        <f t="shared" si="1"/>
        <v>149.4</v>
      </c>
      <c r="H27" s="67">
        <v>249</v>
      </c>
      <c r="I27" s="68">
        <f>E27*G27</f>
        <v>0</v>
      </c>
    </row>
    <row r="28" spans="1:9" x14ac:dyDescent="0.25">
      <c r="A28" s="58">
        <v>34049000</v>
      </c>
      <c r="B28" s="39">
        <v>20440100</v>
      </c>
      <c r="C28" s="39">
        <v>6430023251297</v>
      </c>
      <c r="D28" s="20" t="s">
        <v>130</v>
      </c>
      <c r="E28" s="40"/>
      <c r="F28" s="40"/>
      <c r="G28" s="65">
        <f t="shared" si="1"/>
        <v>179.4</v>
      </c>
      <c r="H28" s="69">
        <v>299</v>
      </c>
      <c r="I28" s="68">
        <f>E28*G28</f>
        <v>0</v>
      </c>
    </row>
    <row r="29" spans="1:9" ht="15.75" x14ac:dyDescent="0.25">
      <c r="A29" s="26"/>
      <c r="B29" s="26"/>
      <c r="C29" s="26"/>
      <c r="D29" s="27" t="s">
        <v>120</v>
      </c>
      <c r="E29" s="27"/>
      <c r="F29" s="27"/>
      <c r="G29" s="65">
        <f t="shared" si="1"/>
        <v>0</v>
      </c>
      <c r="H29" s="70"/>
      <c r="I29" s="71"/>
    </row>
    <row r="30" spans="1:9" x14ac:dyDescent="0.25">
      <c r="A30" s="58">
        <v>34049000</v>
      </c>
      <c r="B30" s="42">
        <v>20112501</v>
      </c>
      <c r="C30" s="39">
        <v>6430023250030</v>
      </c>
      <c r="D30" s="40" t="s">
        <v>51</v>
      </c>
      <c r="E30" s="40"/>
      <c r="F30" s="40"/>
      <c r="G30" s="65">
        <f t="shared" si="1"/>
        <v>1679.3999999999999</v>
      </c>
      <c r="H30" s="69">
        <v>2799</v>
      </c>
      <c r="I30" s="68">
        <f t="shared" ref="I30:I44" si="3">E30*G30</f>
        <v>0</v>
      </c>
    </row>
    <row r="31" spans="1:9" x14ac:dyDescent="0.25">
      <c r="A31" s="58">
        <v>34049000</v>
      </c>
      <c r="B31" s="42">
        <v>20122501</v>
      </c>
      <c r="C31" s="39">
        <v>6430023250061</v>
      </c>
      <c r="D31" s="40" t="s">
        <v>52</v>
      </c>
      <c r="E31" s="40"/>
      <c r="F31" s="40"/>
      <c r="G31" s="65">
        <f t="shared" si="1"/>
        <v>1679.3999999999999</v>
      </c>
      <c r="H31" s="69">
        <v>2799</v>
      </c>
      <c r="I31" s="68">
        <f t="shared" si="3"/>
        <v>0</v>
      </c>
    </row>
    <row r="32" spans="1:9" x14ac:dyDescent="0.25">
      <c r="A32" s="58">
        <v>34049000</v>
      </c>
      <c r="B32" s="42">
        <v>20132501</v>
      </c>
      <c r="C32" s="39">
        <v>6430023251334</v>
      </c>
      <c r="D32" s="40" t="s">
        <v>108</v>
      </c>
      <c r="E32" s="40"/>
      <c r="F32" s="40"/>
      <c r="G32" s="65">
        <f t="shared" si="1"/>
        <v>2399.4</v>
      </c>
      <c r="H32" s="69">
        <v>3999</v>
      </c>
      <c r="I32" s="68">
        <f t="shared" si="3"/>
        <v>0</v>
      </c>
    </row>
    <row r="33" spans="1:10" s="51" customFormat="1" x14ac:dyDescent="0.25">
      <c r="A33" s="58">
        <v>34049000</v>
      </c>
      <c r="B33" s="42" t="s">
        <v>140</v>
      </c>
      <c r="C33" s="58">
        <v>6430023251549</v>
      </c>
      <c r="D33" s="40" t="s">
        <v>141</v>
      </c>
      <c r="E33" s="40"/>
      <c r="F33" s="40"/>
      <c r="G33" s="65">
        <f t="shared" si="1"/>
        <v>1499.3999999999999</v>
      </c>
      <c r="H33" s="69">
        <v>2499</v>
      </c>
      <c r="I33" s="68">
        <v>0</v>
      </c>
    </row>
    <row r="34" spans="1:10" x14ac:dyDescent="0.25">
      <c r="A34" s="58">
        <v>34049000</v>
      </c>
      <c r="B34" s="42">
        <v>20212501</v>
      </c>
      <c r="C34" s="39">
        <v>6430023250085</v>
      </c>
      <c r="D34" s="40" t="s">
        <v>53</v>
      </c>
      <c r="E34" s="40"/>
      <c r="F34" s="40"/>
      <c r="G34" s="65">
        <f t="shared" si="1"/>
        <v>2099.4</v>
      </c>
      <c r="H34" s="69">
        <v>3499</v>
      </c>
      <c r="I34" s="68">
        <f t="shared" si="3"/>
        <v>0</v>
      </c>
    </row>
    <row r="35" spans="1:10" x14ac:dyDescent="0.25">
      <c r="A35" s="58">
        <v>34049000</v>
      </c>
      <c r="B35" s="42">
        <v>20222501</v>
      </c>
      <c r="C35" s="39">
        <v>6430023250108</v>
      </c>
      <c r="D35" s="40" t="s">
        <v>54</v>
      </c>
      <c r="E35" s="40"/>
      <c r="F35" s="40"/>
      <c r="G35" s="65">
        <f t="shared" si="1"/>
        <v>2099.4</v>
      </c>
      <c r="H35" s="69">
        <v>3499</v>
      </c>
      <c r="I35" s="68">
        <f t="shared" si="3"/>
        <v>0</v>
      </c>
    </row>
    <row r="36" spans="1:10" x14ac:dyDescent="0.25">
      <c r="A36" s="58">
        <v>34049000</v>
      </c>
      <c r="B36" s="42">
        <v>20232501</v>
      </c>
      <c r="C36" s="39">
        <v>6430023251341</v>
      </c>
      <c r="D36" s="40" t="s">
        <v>109</v>
      </c>
      <c r="E36" s="40"/>
      <c r="F36" s="40"/>
      <c r="G36" s="65">
        <f t="shared" si="1"/>
        <v>2999.4</v>
      </c>
      <c r="H36" s="69">
        <v>4999</v>
      </c>
      <c r="I36" s="68">
        <f t="shared" si="3"/>
        <v>0</v>
      </c>
      <c r="J36" s="47"/>
    </row>
    <row r="37" spans="1:10" x14ac:dyDescent="0.25">
      <c r="A37" s="58">
        <v>34049000</v>
      </c>
      <c r="B37" s="42" t="s">
        <v>138</v>
      </c>
      <c r="C37" s="58">
        <v>6430023251556</v>
      </c>
      <c r="D37" s="40" t="s">
        <v>129</v>
      </c>
      <c r="E37" s="40"/>
      <c r="F37" s="40"/>
      <c r="G37" s="65">
        <f t="shared" si="1"/>
        <v>1799.3999999999999</v>
      </c>
      <c r="H37" s="69">
        <v>2999</v>
      </c>
      <c r="I37" s="68">
        <f t="shared" si="3"/>
        <v>0</v>
      </c>
    </row>
    <row r="38" spans="1:10" x14ac:dyDescent="0.25">
      <c r="A38" s="58">
        <v>34049000</v>
      </c>
      <c r="B38" s="42" t="s">
        <v>139</v>
      </c>
      <c r="C38" s="58">
        <v>6430023251563</v>
      </c>
      <c r="D38" s="40" t="s">
        <v>130</v>
      </c>
      <c r="E38" s="40"/>
      <c r="F38" s="40"/>
      <c r="G38" s="65">
        <f t="shared" si="1"/>
        <v>2099.4</v>
      </c>
      <c r="H38" s="69">
        <v>3499</v>
      </c>
      <c r="I38" s="68">
        <f t="shared" si="3"/>
        <v>0</v>
      </c>
    </row>
    <row r="39" spans="1:10" s="51" customFormat="1" x14ac:dyDescent="0.25">
      <c r="A39" s="58">
        <v>34049000</v>
      </c>
      <c r="B39" s="42">
        <v>20312501</v>
      </c>
      <c r="C39" s="39">
        <v>6430023250528</v>
      </c>
      <c r="D39" s="40" t="s">
        <v>55</v>
      </c>
      <c r="E39" s="40"/>
      <c r="F39" s="40"/>
      <c r="G39" s="65">
        <f t="shared" si="1"/>
        <v>4199.3999999999996</v>
      </c>
      <c r="H39" s="69">
        <v>6999</v>
      </c>
      <c r="I39" s="68">
        <f>E39*G39</f>
        <v>0</v>
      </c>
    </row>
    <row r="40" spans="1:10" s="51" customFormat="1" x14ac:dyDescent="0.25">
      <c r="A40" s="58">
        <v>34049000</v>
      </c>
      <c r="B40" s="42">
        <v>20322501</v>
      </c>
      <c r="C40" s="39">
        <v>6430023250535</v>
      </c>
      <c r="D40" s="40" t="s">
        <v>56</v>
      </c>
      <c r="E40" s="40"/>
      <c r="F40" s="40"/>
      <c r="G40" s="65">
        <f t="shared" si="1"/>
        <v>4199.3999999999996</v>
      </c>
      <c r="H40" s="69">
        <v>6999</v>
      </c>
      <c r="I40" s="68">
        <f>E40*G40</f>
        <v>0</v>
      </c>
    </row>
    <row r="41" spans="1:10" x14ac:dyDescent="0.25">
      <c r="A41" s="43"/>
      <c r="B41" s="43">
        <v>20000000</v>
      </c>
      <c r="C41" s="39"/>
      <c r="D41" s="40" t="s">
        <v>63</v>
      </c>
      <c r="E41" s="40"/>
      <c r="F41" s="40"/>
      <c r="G41" s="65">
        <f t="shared" si="1"/>
        <v>0</v>
      </c>
      <c r="H41" s="69"/>
      <c r="I41" s="68">
        <f t="shared" si="3"/>
        <v>0</v>
      </c>
    </row>
    <row r="42" spans="1:10" x14ac:dyDescent="0.25">
      <c r="A42" s="43">
        <v>9603909900</v>
      </c>
      <c r="B42" s="43">
        <v>20000060</v>
      </c>
      <c r="C42" s="39">
        <v>6430023251235</v>
      </c>
      <c r="D42" s="40" t="s">
        <v>93</v>
      </c>
      <c r="E42" s="40"/>
      <c r="F42" s="40"/>
      <c r="G42" s="65">
        <f t="shared" si="1"/>
        <v>0</v>
      </c>
      <c r="H42" s="69"/>
      <c r="I42" s="68">
        <f t="shared" si="3"/>
        <v>0</v>
      </c>
    </row>
    <row r="43" spans="1:10" x14ac:dyDescent="0.25">
      <c r="A43" s="59">
        <v>9603909900</v>
      </c>
      <c r="B43" s="43">
        <v>20000120</v>
      </c>
      <c r="C43" s="39">
        <v>6430023251242</v>
      </c>
      <c r="D43" s="40" t="s">
        <v>94</v>
      </c>
      <c r="E43" s="40"/>
      <c r="F43" s="40"/>
      <c r="G43" s="65">
        <f t="shared" si="1"/>
        <v>0</v>
      </c>
      <c r="H43" s="69"/>
      <c r="I43" s="68">
        <f t="shared" si="3"/>
        <v>0</v>
      </c>
    </row>
    <row r="44" spans="1:10" x14ac:dyDescent="0.25">
      <c r="A44" s="59">
        <v>9603909900</v>
      </c>
      <c r="B44" s="43">
        <v>20000320</v>
      </c>
      <c r="C44" s="39">
        <v>6430023251259</v>
      </c>
      <c r="D44" s="40" t="s">
        <v>95</v>
      </c>
      <c r="E44" s="40"/>
      <c r="F44" s="40"/>
      <c r="G44" s="65">
        <f t="shared" si="1"/>
        <v>0</v>
      </c>
      <c r="H44" s="69"/>
      <c r="I44" s="68">
        <f t="shared" si="3"/>
        <v>0</v>
      </c>
    </row>
    <row r="45" spans="1:10" ht="18" customHeight="1" x14ac:dyDescent="0.25">
      <c r="A45" s="56"/>
      <c r="B45" s="31"/>
      <c r="C45" s="31"/>
      <c r="D45" s="32" t="s">
        <v>8</v>
      </c>
      <c r="E45" s="32"/>
      <c r="F45" s="32"/>
      <c r="G45" s="65">
        <f t="shared" si="1"/>
        <v>0</v>
      </c>
      <c r="H45" s="72"/>
      <c r="I45" s="73"/>
    </row>
    <row r="46" spans="1:10" ht="15.75" customHeight="1" x14ac:dyDescent="0.25">
      <c r="A46" s="58">
        <v>34049000</v>
      </c>
      <c r="B46" s="39">
        <v>40010151</v>
      </c>
      <c r="C46" s="39">
        <v>6430023250719</v>
      </c>
      <c r="D46" s="40" t="s">
        <v>9</v>
      </c>
      <c r="E46" s="40"/>
      <c r="F46" s="40"/>
      <c r="G46" s="65">
        <f t="shared" si="1"/>
        <v>599.4</v>
      </c>
      <c r="H46" s="69">
        <v>999</v>
      </c>
      <c r="I46" s="68">
        <f t="shared" ref="I46:I51" si="4">E46*G46</f>
        <v>0</v>
      </c>
    </row>
    <row r="47" spans="1:10" ht="15" customHeight="1" x14ac:dyDescent="0.25">
      <c r="A47" s="58">
        <v>34049000</v>
      </c>
      <c r="B47" s="39">
        <v>40020151</v>
      </c>
      <c r="C47" s="39">
        <v>6430023250726</v>
      </c>
      <c r="D47" s="40" t="s">
        <v>10</v>
      </c>
      <c r="E47" s="40"/>
      <c r="F47" s="40"/>
      <c r="G47" s="65">
        <f t="shared" si="1"/>
        <v>599.4</v>
      </c>
      <c r="H47" s="69">
        <v>999</v>
      </c>
      <c r="I47" s="68">
        <f t="shared" si="4"/>
        <v>0</v>
      </c>
    </row>
    <row r="48" spans="1:10" ht="15" customHeight="1" x14ac:dyDescent="0.25">
      <c r="A48" s="58">
        <v>34049000</v>
      </c>
      <c r="B48" s="39">
        <v>40030151</v>
      </c>
      <c r="C48" s="39">
        <v>6430023250733</v>
      </c>
      <c r="D48" s="40" t="s">
        <v>11</v>
      </c>
      <c r="E48" s="40"/>
      <c r="F48" s="40"/>
      <c r="G48" s="65">
        <f t="shared" si="1"/>
        <v>599.4</v>
      </c>
      <c r="H48" s="69">
        <v>999</v>
      </c>
      <c r="I48" s="68">
        <f t="shared" si="4"/>
        <v>0</v>
      </c>
    </row>
    <row r="49" spans="1:9" ht="15" customHeight="1" x14ac:dyDescent="0.25">
      <c r="A49" s="58">
        <v>34049000</v>
      </c>
      <c r="B49" s="39">
        <v>40010051</v>
      </c>
      <c r="C49" s="39">
        <v>6430023250740</v>
      </c>
      <c r="D49" s="40" t="s">
        <v>12</v>
      </c>
      <c r="E49" s="40"/>
      <c r="F49" s="40"/>
      <c r="G49" s="65">
        <f t="shared" si="1"/>
        <v>299.39999999999998</v>
      </c>
      <c r="H49" s="69">
        <v>499</v>
      </c>
      <c r="I49" s="68">
        <f t="shared" si="4"/>
        <v>0</v>
      </c>
    </row>
    <row r="50" spans="1:9" x14ac:dyDescent="0.25">
      <c r="A50" s="58">
        <v>34049000</v>
      </c>
      <c r="B50" s="39">
        <v>40020051</v>
      </c>
      <c r="C50" s="39">
        <v>6430023250757</v>
      </c>
      <c r="D50" s="40" t="s">
        <v>13</v>
      </c>
      <c r="E50" s="40"/>
      <c r="F50" s="40"/>
      <c r="G50" s="65">
        <f t="shared" si="1"/>
        <v>299.39999999999998</v>
      </c>
      <c r="H50" s="69">
        <v>499</v>
      </c>
      <c r="I50" s="68">
        <f t="shared" si="4"/>
        <v>0</v>
      </c>
    </row>
    <row r="51" spans="1:9" x14ac:dyDescent="0.25">
      <c r="A51" s="58">
        <v>34049000</v>
      </c>
      <c r="B51" s="39">
        <v>40030051</v>
      </c>
      <c r="C51" s="39">
        <v>6430023250764</v>
      </c>
      <c r="D51" s="40" t="s">
        <v>14</v>
      </c>
      <c r="E51" s="40"/>
      <c r="F51" s="40"/>
      <c r="G51" s="65">
        <f t="shared" si="1"/>
        <v>299.39999999999998</v>
      </c>
      <c r="H51" s="69">
        <v>499</v>
      </c>
      <c r="I51" s="68">
        <f t="shared" si="4"/>
        <v>0</v>
      </c>
    </row>
    <row r="52" spans="1:9" ht="18" customHeight="1" x14ac:dyDescent="0.25">
      <c r="A52" s="56"/>
      <c r="B52" s="31"/>
      <c r="C52" s="31"/>
      <c r="D52" s="32" t="s">
        <v>57</v>
      </c>
      <c r="E52" s="32"/>
      <c r="F52" s="32"/>
      <c r="G52" s="65">
        <f t="shared" si="1"/>
        <v>0</v>
      </c>
      <c r="H52" s="72"/>
      <c r="I52" s="73"/>
    </row>
    <row r="53" spans="1:9" x14ac:dyDescent="0.25">
      <c r="A53" s="58">
        <v>34049000</v>
      </c>
      <c r="B53" s="29">
        <v>60091001</v>
      </c>
      <c r="C53" s="29">
        <v>6430023250221</v>
      </c>
      <c r="D53" s="30" t="s">
        <v>0</v>
      </c>
      <c r="E53" s="30"/>
      <c r="F53" s="30"/>
      <c r="G53" s="65">
        <f t="shared" si="1"/>
        <v>227.4</v>
      </c>
      <c r="H53" s="67">
        <v>379</v>
      </c>
      <c r="I53" s="68">
        <f>E53*G53</f>
        <v>0</v>
      </c>
    </row>
    <row r="54" spans="1:9" ht="15" customHeight="1" x14ac:dyDescent="0.25">
      <c r="A54" s="58">
        <v>34049000</v>
      </c>
      <c r="B54" s="29">
        <v>60091002</v>
      </c>
      <c r="C54" s="29">
        <v>6430023250245</v>
      </c>
      <c r="D54" s="30" t="s">
        <v>1</v>
      </c>
      <c r="E54" s="30"/>
      <c r="F54" s="30"/>
      <c r="G54" s="65">
        <f t="shared" si="1"/>
        <v>101.39999999999999</v>
      </c>
      <c r="H54" s="67">
        <v>169</v>
      </c>
      <c r="I54" s="68">
        <f>E54*G54</f>
        <v>0</v>
      </c>
    </row>
    <row r="55" spans="1:9" ht="15" customHeight="1" x14ac:dyDescent="0.25">
      <c r="A55" s="58">
        <v>34049000</v>
      </c>
      <c r="B55" s="29">
        <v>60091003</v>
      </c>
      <c r="C55" s="29">
        <v>6430023251051</v>
      </c>
      <c r="D55" s="30" t="s">
        <v>91</v>
      </c>
      <c r="E55" s="30"/>
      <c r="F55" s="30"/>
      <c r="G55" s="65">
        <f t="shared" si="1"/>
        <v>101.39999999999999</v>
      </c>
      <c r="H55" s="67">
        <v>169</v>
      </c>
      <c r="I55" s="68">
        <f>E55*G55</f>
        <v>0</v>
      </c>
    </row>
    <row r="56" spans="1:9" ht="18" customHeight="1" x14ac:dyDescent="0.25">
      <c r="A56" s="56"/>
      <c r="B56" s="31"/>
      <c r="C56" s="31"/>
      <c r="D56" s="32" t="s">
        <v>58</v>
      </c>
      <c r="E56" s="32"/>
      <c r="F56" s="32"/>
      <c r="G56" s="65">
        <f t="shared" si="1"/>
        <v>0</v>
      </c>
      <c r="H56" s="72"/>
      <c r="I56" s="73"/>
    </row>
    <row r="57" spans="1:9" ht="18" customHeight="1" x14ac:dyDescent="0.25">
      <c r="A57" s="58">
        <v>34049000</v>
      </c>
      <c r="B57" s="39">
        <v>30120601</v>
      </c>
      <c r="C57" s="39">
        <v>6430023251235</v>
      </c>
      <c r="D57" s="40" t="s">
        <v>98</v>
      </c>
      <c r="E57" s="40"/>
      <c r="F57" s="40"/>
      <c r="G57" s="65">
        <f t="shared" si="1"/>
        <v>149.4</v>
      </c>
      <c r="H57" s="69">
        <v>249</v>
      </c>
      <c r="I57" s="68">
        <f t="shared" ref="I57:I67" si="5">E57*G57</f>
        <v>0</v>
      </c>
    </row>
    <row r="58" spans="1:9" ht="15" customHeight="1" x14ac:dyDescent="0.25">
      <c r="A58" s="58">
        <v>34049000</v>
      </c>
      <c r="B58" s="39">
        <v>30220601</v>
      </c>
      <c r="C58" s="39">
        <v>6430023250542</v>
      </c>
      <c r="D58" s="40" t="s">
        <v>2</v>
      </c>
      <c r="E58" s="40"/>
      <c r="F58" s="40"/>
      <c r="G58" s="65">
        <f t="shared" si="1"/>
        <v>149.4</v>
      </c>
      <c r="H58" s="69">
        <v>249</v>
      </c>
      <c r="I58" s="68">
        <f t="shared" si="5"/>
        <v>0</v>
      </c>
    </row>
    <row r="59" spans="1:9" ht="15" customHeight="1" x14ac:dyDescent="0.25">
      <c r="A59" s="58">
        <v>34049000</v>
      </c>
      <c r="B59" s="39">
        <v>30222001</v>
      </c>
      <c r="C59" s="39">
        <v>6430023250115</v>
      </c>
      <c r="D59" s="40" t="s">
        <v>3</v>
      </c>
      <c r="E59" s="40"/>
      <c r="F59" s="40"/>
      <c r="G59" s="65">
        <f t="shared" si="1"/>
        <v>299.39999999999998</v>
      </c>
      <c r="H59" s="69">
        <v>499</v>
      </c>
      <c r="I59" s="68">
        <f t="shared" si="5"/>
        <v>0</v>
      </c>
    </row>
    <row r="60" spans="1:9" ht="15" customHeight="1" x14ac:dyDescent="0.25">
      <c r="A60" s="58">
        <v>34049000</v>
      </c>
      <c r="B60" s="29">
        <v>30320603</v>
      </c>
      <c r="C60" s="29">
        <v>6430023250559</v>
      </c>
      <c r="D60" s="30" t="s">
        <v>60</v>
      </c>
      <c r="E60" s="30"/>
      <c r="F60" s="30"/>
      <c r="G60" s="65">
        <f t="shared" si="1"/>
        <v>149.4</v>
      </c>
      <c r="H60" s="67">
        <v>249</v>
      </c>
      <c r="I60" s="68">
        <f t="shared" si="5"/>
        <v>0</v>
      </c>
    </row>
    <row r="61" spans="1:9" ht="15" customHeight="1" x14ac:dyDescent="0.25">
      <c r="A61" s="58">
        <v>34049000</v>
      </c>
      <c r="B61" s="29">
        <v>30222002</v>
      </c>
      <c r="C61" s="29">
        <v>6430023250467</v>
      </c>
      <c r="D61" s="30" t="s">
        <v>61</v>
      </c>
      <c r="E61" s="30"/>
      <c r="F61" s="30"/>
      <c r="G61" s="65">
        <f t="shared" si="1"/>
        <v>299.39999999999998</v>
      </c>
      <c r="H61" s="67">
        <v>499</v>
      </c>
      <c r="I61" s="68">
        <f t="shared" si="5"/>
        <v>0</v>
      </c>
    </row>
    <row r="62" spans="1:9" ht="15" customHeight="1" x14ac:dyDescent="0.25">
      <c r="A62" s="58">
        <v>34049000</v>
      </c>
      <c r="B62" s="29">
        <v>30420601</v>
      </c>
      <c r="C62" s="29">
        <v>6430023250771</v>
      </c>
      <c r="D62" s="30" t="s">
        <v>4</v>
      </c>
      <c r="E62" s="30"/>
      <c r="F62" s="30"/>
      <c r="G62" s="65">
        <f t="shared" si="1"/>
        <v>149.4</v>
      </c>
      <c r="H62" s="67">
        <v>249</v>
      </c>
      <c r="I62" s="68">
        <f t="shared" si="5"/>
        <v>0</v>
      </c>
    </row>
    <row r="63" spans="1:9" ht="15.75" customHeight="1" x14ac:dyDescent="0.25">
      <c r="A63" s="58">
        <v>34049000</v>
      </c>
      <c r="B63" s="29">
        <v>30222003</v>
      </c>
      <c r="C63" s="29">
        <v>6430023250788</v>
      </c>
      <c r="D63" s="30" t="s">
        <v>5</v>
      </c>
      <c r="E63" s="30"/>
      <c r="F63" s="30"/>
      <c r="G63" s="65">
        <f t="shared" si="1"/>
        <v>299.39999999999998</v>
      </c>
      <c r="H63" s="67">
        <v>499</v>
      </c>
      <c r="I63" s="68">
        <f t="shared" si="5"/>
        <v>0</v>
      </c>
    </row>
    <row r="64" spans="1:9" ht="15.75" customHeight="1" x14ac:dyDescent="0.25">
      <c r="A64" s="29">
        <v>34049000</v>
      </c>
      <c r="B64" s="29">
        <v>30320601</v>
      </c>
      <c r="C64" s="29">
        <v>6430023250566</v>
      </c>
      <c r="D64" s="30" t="s">
        <v>6</v>
      </c>
      <c r="E64" s="30"/>
      <c r="F64" s="30"/>
      <c r="G64" s="65">
        <f t="shared" si="1"/>
        <v>359.4</v>
      </c>
      <c r="H64" s="67">
        <v>599</v>
      </c>
      <c r="I64" s="68">
        <f t="shared" si="5"/>
        <v>0</v>
      </c>
    </row>
    <row r="65" spans="1:9" ht="15" customHeight="1" x14ac:dyDescent="0.25">
      <c r="A65" s="29">
        <v>34049000</v>
      </c>
      <c r="B65" s="29">
        <v>30330601</v>
      </c>
      <c r="C65" s="29">
        <v>6430023250573</v>
      </c>
      <c r="D65" s="30" t="s">
        <v>62</v>
      </c>
      <c r="E65" s="30"/>
      <c r="F65" s="30"/>
      <c r="G65" s="65">
        <f t="shared" si="1"/>
        <v>359.4</v>
      </c>
      <c r="H65" s="67">
        <v>599</v>
      </c>
      <c r="I65" s="68">
        <f t="shared" si="5"/>
        <v>0</v>
      </c>
    </row>
    <row r="66" spans="1:9" ht="15" customHeight="1" x14ac:dyDescent="0.25">
      <c r="A66" s="29">
        <v>34049000</v>
      </c>
      <c r="B66" s="29">
        <v>30340601</v>
      </c>
      <c r="C66" s="29">
        <v>6430023250795</v>
      </c>
      <c r="D66" s="30" t="s">
        <v>7</v>
      </c>
      <c r="E66" s="30"/>
      <c r="F66" s="30"/>
      <c r="G66" s="65">
        <f t="shared" si="1"/>
        <v>359.4</v>
      </c>
      <c r="H66" s="67">
        <v>599</v>
      </c>
      <c r="I66" s="68">
        <f t="shared" si="5"/>
        <v>0</v>
      </c>
    </row>
    <row r="67" spans="1:9" s="51" customFormat="1" ht="15" customHeight="1" x14ac:dyDescent="0.25">
      <c r="A67" s="54">
        <v>34049000</v>
      </c>
      <c r="B67" s="54">
        <v>4500600</v>
      </c>
      <c r="C67" s="54">
        <v>6430023251495</v>
      </c>
      <c r="D67" s="55" t="s">
        <v>137</v>
      </c>
      <c r="E67" s="55"/>
      <c r="F67" s="55"/>
      <c r="G67" s="65">
        <f t="shared" si="1"/>
        <v>179.4</v>
      </c>
      <c r="H67" s="67">
        <v>299</v>
      </c>
      <c r="I67" s="68">
        <f t="shared" si="5"/>
        <v>0</v>
      </c>
    </row>
    <row r="68" spans="1:9" ht="18" customHeight="1" x14ac:dyDescent="0.25">
      <c r="A68" s="31"/>
      <c r="B68" s="31"/>
      <c r="C68" s="31"/>
      <c r="D68" s="32" t="s">
        <v>15</v>
      </c>
      <c r="E68" s="32"/>
      <c r="F68" s="32"/>
      <c r="G68" s="65">
        <f t="shared" si="1"/>
        <v>0</v>
      </c>
      <c r="H68" s="72"/>
      <c r="I68" s="73"/>
    </row>
    <row r="69" spans="1:9" x14ac:dyDescent="0.25">
      <c r="A69" s="29">
        <v>34049000</v>
      </c>
      <c r="B69" s="29">
        <v>50000202</v>
      </c>
      <c r="C69" s="29">
        <v>6430023250474</v>
      </c>
      <c r="D69" s="30" t="s">
        <v>16</v>
      </c>
      <c r="E69" s="30"/>
      <c r="F69" s="30"/>
      <c r="G69" s="65">
        <f t="shared" si="1"/>
        <v>839.4</v>
      </c>
      <c r="H69" s="67">
        <v>1399</v>
      </c>
      <c r="I69" s="68">
        <f t="shared" ref="I69:I74" si="6">E69*G69</f>
        <v>0</v>
      </c>
    </row>
    <row r="70" spans="1:9" x14ac:dyDescent="0.25">
      <c r="A70" s="29">
        <v>34049000</v>
      </c>
      <c r="B70" s="29">
        <v>50000201</v>
      </c>
      <c r="C70" s="29">
        <v>6430023250177</v>
      </c>
      <c r="D70" s="30" t="s">
        <v>17</v>
      </c>
      <c r="E70" s="30"/>
      <c r="F70" s="30"/>
      <c r="G70" s="65">
        <f t="shared" si="1"/>
        <v>779.4</v>
      </c>
      <c r="H70" s="67">
        <v>1299</v>
      </c>
      <c r="I70" s="68">
        <f t="shared" si="6"/>
        <v>0</v>
      </c>
    </row>
    <row r="71" spans="1:9" x14ac:dyDescent="0.25">
      <c r="A71" s="58">
        <v>34049000</v>
      </c>
      <c r="B71" s="39">
        <v>50010251</v>
      </c>
      <c r="C71" s="39">
        <v>6430023250184</v>
      </c>
      <c r="D71" s="40" t="s">
        <v>18</v>
      </c>
      <c r="E71" s="40"/>
      <c r="F71" s="40"/>
      <c r="G71" s="65">
        <f t="shared" si="1"/>
        <v>779.4</v>
      </c>
      <c r="H71" s="69">
        <v>1299</v>
      </c>
      <c r="I71" s="68">
        <f t="shared" si="6"/>
        <v>0</v>
      </c>
    </row>
    <row r="72" spans="1:9" x14ac:dyDescent="0.25">
      <c r="A72" s="29">
        <v>34049000</v>
      </c>
      <c r="B72" s="29">
        <v>50020251</v>
      </c>
      <c r="C72" s="29">
        <v>6430023250191</v>
      </c>
      <c r="D72" s="30" t="s">
        <v>19</v>
      </c>
      <c r="E72" s="30"/>
      <c r="F72" s="30"/>
      <c r="G72" s="65">
        <f t="shared" si="1"/>
        <v>779.4</v>
      </c>
      <c r="H72" s="67">
        <v>1299</v>
      </c>
      <c r="I72" s="68">
        <f t="shared" si="6"/>
        <v>0</v>
      </c>
    </row>
    <row r="73" spans="1:9" x14ac:dyDescent="0.25">
      <c r="A73" s="29">
        <v>34049000</v>
      </c>
      <c r="B73" s="29">
        <v>50090251</v>
      </c>
      <c r="C73" s="29">
        <v>6430023250207</v>
      </c>
      <c r="D73" s="30" t="s">
        <v>20</v>
      </c>
      <c r="E73" s="30"/>
      <c r="F73" s="30"/>
      <c r="G73" s="65">
        <f t="shared" si="1"/>
        <v>779.4</v>
      </c>
      <c r="H73" s="67">
        <v>1299</v>
      </c>
      <c r="I73" s="68">
        <f t="shared" si="6"/>
        <v>0</v>
      </c>
    </row>
    <row r="74" spans="1:9" x14ac:dyDescent="0.25">
      <c r="A74" s="29">
        <v>34049000</v>
      </c>
      <c r="B74" s="29">
        <v>50050251</v>
      </c>
      <c r="C74" s="29">
        <v>6430023250214</v>
      </c>
      <c r="D74" s="30" t="s">
        <v>21</v>
      </c>
      <c r="E74" s="30"/>
      <c r="F74" s="30"/>
      <c r="G74" s="65">
        <f t="shared" ref="G74:G131" si="7">H74*0.6</f>
        <v>359.4</v>
      </c>
      <c r="H74" s="67">
        <v>599</v>
      </c>
      <c r="I74" s="68">
        <f t="shared" si="6"/>
        <v>0</v>
      </c>
    </row>
    <row r="75" spans="1:9" ht="18" customHeight="1" x14ac:dyDescent="0.25">
      <c r="A75" s="31"/>
      <c r="B75" s="31"/>
      <c r="C75" s="31"/>
      <c r="D75" s="32" t="s">
        <v>59</v>
      </c>
      <c r="E75" s="32"/>
      <c r="F75" s="32"/>
      <c r="G75" s="65">
        <f t="shared" si="7"/>
        <v>0</v>
      </c>
      <c r="H75" s="72"/>
      <c r="I75" s="73"/>
    </row>
    <row r="76" spans="1:9" x14ac:dyDescent="0.25">
      <c r="A76" s="29">
        <v>34049000</v>
      </c>
      <c r="B76" s="29">
        <v>90009201</v>
      </c>
      <c r="C76" s="29">
        <v>6430023250580</v>
      </c>
      <c r="D76" s="30" t="s">
        <v>22</v>
      </c>
      <c r="E76" s="30"/>
      <c r="F76" s="30"/>
      <c r="G76" s="65">
        <f t="shared" si="7"/>
        <v>101.39999999999999</v>
      </c>
      <c r="H76" s="67">
        <v>169</v>
      </c>
      <c r="I76" s="68">
        <f>E76*G76</f>
        <v>0</v>
      </c>
    </row>
    <row r="77" spans="1:9" x14ac:dyDescent="0.25">
      <c r="A77" s="29">
        <v>34049000</v>
      </c>
      <c r="B77" s="29">
        <v>90000201</v>
      </c>
      <c r="C77" s="29">
        <v>6430023250597</v>
      </c>
      <c r="D77" s="30" t="s">
        <v>23</v>
      </c>
      <c r="E77" s="30"/>
      <c r="F77" s="30"/>
      <c r="G77" s="65">
        <f t="shared" si="7"/>
        <v>101.39999999999999</v>
      </c>
      <c r="H77" s="67">
        <v>169</v>
      </c>
      <c r="I77" s="68">
        <f>E77*G77</f>
        <v>0</v>
      </c>
    </row>
    <row r="78" spans="1:9" x14ac:dyDescent="0.25">
      <c r="A78" s="29">
        <v>34049000</v>
      </c>
      <c r="B78" s="29">
        <v>90001201</v>
      </c>
      <c r="C78" s="29">
        <v>6430023250603</v>
      </c>
      <c r="D78" s="30" t="s">
        <v>24</v>
      </c>
      <c r="E78" s="30"/>
      <c r="F78" s="30"/>
      <c r="G78" s="65">
        <f t="shared" si="7"/>
        <v>101.39999999999999</v>
      </c>
      <c r="H78" s="67">
        <v>169</v>
      </c>
      <c r="I78" s="68">
        <f>E78*G78</f>
        <v>0</v>
      </c>
    </row>
    <row r="79" spans="1:9" x14ac:dyDescent="0.25">
      <c r="A79" s="29">
        <v>34049000</v>
      </c>
      <c r="B79" s="29">
        <v>90002201</v>
      </c>
      <c r="C79" s="29">
        <v>6430023250610</v>
      </c>
      <c r="D79" s="30" t="s">
        <v>25</v>
      </c>
      <c r="E79" s="30"/>
      <c r="F79" s="30"/>
      <c r="G79" s="65">
        <f t="shared" si="7"/>
        <v>101.39999999999999</v>
      </c>
      <c r="H79" s="67">
        <v>169</v>
      </c>
      <c r="I79" s="68">
        <f>E79*G79</f>
        <v>0</v>
      </c>
    </row>
    <row r="80" spans="1:9" x14ac:dyDescent="0.25">
      <c r="A80" s="29">
        <v>34049000</v>
      </c>
      <c r="B80" s="29">
        <v>90003201</v>
      </c>
      <c r="C80" s="29">
        <v>6430023250627</v>
      </c>
      <c r="D80" s="30" t="s">
        <v>26</v>
      </c>
      <c r="E80" s="30"/>
      <c r="F80" s="30"/>
      <c r="G80" s="65">
        <f t="shared" si="7"/>
        <v>101.39999999999999</v>
      </c>
      <c r="H80" s="67">
        <v>169</v>
      </c>
      <c r="I80" s="68">
        <f>E80*G80</f>
        <v>0</v>
      </c>
    </row>
    <row r="81" spans="1:9" ht="18" customHeight="1" x14ac:dyDescent="0.25">
      <c r="A81" s="31"/>
      <c r="B81" s="31"/>
      <c r="C81" s="31"/>
      <c r="D81" s="32" t="s">
        <v>27</v>
      </c>
      <c r="E81" s="32"/>
      <c r="F81" s="32"/>
      <c r="G81" s="65">
        <f t="shared" si="7"/>
        <v>0</v>
      </c>
      <c r="H81" s="72"/>
      <c r="I81" s="73"/>
    </row>
    <row r="82" spans="1:9" x14ac:dyDescent="0.25">
      <c r="A82" s="29">
        <v>34049000</v>
      </c>
      <c r="B82" s="29">
        <v>90001551</v>
      </c>
      <c r="C82" s="29">
        <v>6430023250931</v>
      </c>
      <c r="D82" s="33" t="s">
        <v>28</v>
      </c>
      <c r="E82" s="33"/>
      <c r="F82" s="33"/>
      <c r="G82" s="65">
        <f t="shared" si="7"/>
        <v>101.39999999999999</v>
      </c>
      <c r="H82" s="67">
        <v>169</v>
      </c>
      <c r="I82" s="68">
        <f>E82*G82</f>
        <v>0</v>
      </c>
    </row>
    <row r="83" spans="1:9" x14ac:dyDescent="0.25">
      <c r="A83" s="29">
        <v>34049000</v>
      </c>
      <c r="B83" s="29">
        <v>90002551</v>
      </c>
      <c r="C83" s="29">
        <v>6430023250948</v>
      </c>
      <c r="D83" s="33" t="s">
        <v>29</v>
      </c>
      <c r="E83" s="33"/>
      <c r="F83" s="33"/>
      <c r="G83" s="65">
        <f t="shared" si="7"/>
        <v>101.39999999999999</v>
      </c>
      <c r="H83" s="67">
        <v>169</v>
      </c>
      <c r="I83" s="68">
        <f>E83*G83</f>
        <v>0</v>
      </c>
    </row>
    <row r="84" spans="1:9" x14ac:dyDescent="0.25">
      <c r="A84" s="29">
        <v>34049000</v>
      </c>
      <c r="B84" s="29">
        <v>90003551</v>
      </c>
      <c r="C84" s="29">
        <v>6430023250955</v>
      </c>
      <c r="D84" s="30" t="s">
        <v>30</v>
      </c>
      <c r="E84" s="30"/>
      <c r="F84" s="30"/>
      <c r="G84" s="65">
        <f t="shared" si="7"/>
        <v>101.39999999999999</v>
      </c>
      <c r="H84" s="67">
        <v>169</v>
      </c>
      <c r="I84" s="68">
        <f>E84*G84</f>
        <v>0</v>
      </c>
    </row>
    <row r="85" spans="1:9" ht="15.75" x14ac:dyDescent="0.25">
      <c r="A85" s="31"/>
      <c r="B85" s="31"/>
      <c r="C85" s="31"/>
      <c r="D85" s="32" t="s">
        <v>92</v>
      </c>
      <c r="E85" s="32"/>
      <c r="F85" s="32"/>
      <c r="G85" s="65">
        <f t="shared" si="7"/>
        <v>0</v>
      </c>
      <c r="H85" s="72"/>
      <c r="I85" s="73"/>
    </row>
    <row r="86" spans="1:9" x14ac:dyDescent="0.25">
      <c r="A86" s="29">
        <v>34049000</v>
      </c>
      <c r="B86" s="29">
        <v>33220601</v>
      </c>
      <c r="C86" s="29">
        <v>6430023251129</v>
      </c>
      <c r="D86" s="30" t="s">
        <v>88</v>
      </c>
      <c r="E86" s="30"/>
      <c r="F86" s="30"/>
      <c r="G86" s="65">
        <f t="shared" si="7"/>
        <v>101.39999999999999</v>
      </c>
      <c r="H86" s="67">
        <v>169</v>
      </c>
      <c r="I86" s="68">
        <f>E86*G86</f>
        <v>0</v>
      </c>
    </row>
    <row r="87" spans="1:9" x14ac:dyDescent="0.25">
      <c r="A87" s="29">
        <v>34049000</v>
      </c>
      <c r="B87" s="29">
        <v>33320604</v>
      </c>
      <c r="C87" s="29">
        <v>6430023251136</v>
      </c>
      <c r="D87" s="30" t="s">
        <v>89</v>
      </c>
      <c r="E87" s="30"/>
      <c r="F87" s="30"/>
      <c r="G87" s="65">
        <f t="shared" si="7"/>
        <v>101.39999999999999</v>
      </c>
      <c r="H87" s="67">
        <v>169</v>
      </c>
      <c r="I87" s="68">
        <f>E87*G87</f>
        <v>0</v>
      </c>
    </row>
    <row r="88" spans="1:9" x14ac:dyDescent="0.25">
      <c r="A88" s="29">
        <v>34049000</v>
      </c>
      <c r="B88" s="29">
        <v>33420601</v>
      </c>
      <c r="C88" s="29">
        <v>6430023251143</v>
      </c>
      <c r="D88" s="30" t="s">
        <v>90</v>
      </c>
      <c r="E88" s="30"/>
      <c r="F88" s="30"/>
      <c r="G88" s="65">
        <f t="shared" si="7"/>
        <v>101.39999999999999</v>
      </c>
      <c r="H88" s="67">
        <v>169</v>
      </c>
      <c r="I88" s="68">
        <f>E88*G88</f>
        <v>0</v>
      </c>
    </row>
    <row r="89" spans="1:9" ht="18" customHeight="1" x14ac:dyDescent="0.25">
      <c r="A89" s="31"/>
      <c r="B89" s="31"/>
      <c r="C89" s="31"/>
      <c r="D89" s="32" t="s">
        <v>121</v>
      </c>
      <c r="E89" s="32"/>
      <c r="F89" s="32"/>
      <c r="G89" s="65">
        <f t="shared" si="7"/>
        <v>0</v>
      </c>
      <c r="H89" s="72"/>
      <c r="I89" s="73"/>
    </row>
    <row r="90" spans="1:9" x14ac:dyDescent="0.25">
      <c r="A90" s="59">
        <v>34049000</v>
      </c>
      <c r="B90" s="43">
        <v>30223001</v>
      </c>
      <c r="C90" s="39">
        <v>6430023250665</v>
      </c>
      <c r="D90" s="40" t="s">
        <v>31</v>
      </c>
      <c r="E90" s="40"/>
      <c r="F90" s="40"/>
      <c r="G90" s="65">
        <f t="shared" si="7"/>
        <v>209.4</v>
      </c>
      <c r="H90" s="69">
        <v>349</v>
      </c>
      <c r="I90" s="68">
        <f>E90*G90</f>
        <v>0</v>
      </c>
    </row>
    <row r="91" spans="1:9" x14ac:dyDescent="0.25">
      <c r="A91" s="59">
        <v>34049000</v>
      </c>
      <c r="B91" s="43">
        <v>30223000</v>
      </c>
      <c r="C91" s="39">
        <v>6430023251181</v>
      </c>
      <c r="D91" s="40" t="s">
        <v>96</v>
      </c>
      <c r="E91" s="40"/>
      <c r="F91" s="40"/>
      <c r="G91" s="65">
        <f t="shared" si="7"/>
        <v>599.4</v>
      </c>
      <c r="H91" s="69">
        <v>999</v>
      </c>
      <c r="I91" s="68">
        <f>E91*G91</f>
        <v>0</v>
      </c>
    </row>
    <row r="92" spans="1:9" ht="18" customHeight="1" x14ac:dyDescent="0.25">
      <c r="A92" s="31"/>
      <c r="B92" s="31"/>
      <c r="C92" s="31"/>
      <c r="D92" s="32" t="s">
        <v>32</v>
      </c>
      <c r="E92" s="32"/>
      <c r="F92" s="32"/>
      <c r="G92" s="65">
        <f t="shared" si="7"/>
        <v>0</v>
      </c>
      <c r="H92" s="72"/>
      <c r="I92" s="73"/>
    </row>
    <row r="93" spans="1:9" x14ac:dyDescent="0.25">
      <c r="A93" s="34">
        <v>9603909900</v>
      </c>
      <c r="B93" s="34">
        <v>70090001</v>
      </c>
      <c r="C93" s="29">
        <v>6430023250238</v>
      </c>
      <c r="D93" s="30" t="s">
        <v>33</v>
      </c>
      <c r="E93" s="30"/>
      <c r="F93" s="30"/>
      <c r="G93" s="65">
        <f t="shared" si="7"/>
        <v>119.39999999999999</v>
      </c>
      <c r="H93" s="74">
        <v>199</v>
      </c>
      <c r="I93" s="68">
        <f t="shared" ref="I93:I111" si="8">E93*G93</f>
        <v>0</v>
      </c>
    </row>
    <row r="94" spans="1:9" x14ac:dyDescent="0.25">
      <c r="A94" s="34">
        <v>9603909900</v>
      </c>
      <c r="B94" s="34" t="s">
        <v>34</v>
      </c>
      <c r="C94" s="29">
        <v>6430023250252</v>
      </c>
      <c r="D94" s="30" t="s">
        <v>35</v>
      </c>
      <c r="E94" s="30"/>
      <c r="F94" s="30"/>
      <c r="G94" s="65">
        <f t="shared" si="7"/>
        <v>101.39999999999999</v>
      </c>
      <c r="H94" s="74">
        <v>169</v>
      </c>
      <c r="I94" s="68">
        <f t="shared" si="8"/>
        <v>0</v>
      </c>
    </row>
    <row r="95" spans="1:9" x14ac:dyDescent="0.25">
      <c r="A95" s="34">
        <v>9603909900</v>
      </c>
      <c r="B95" s="34" t="s">
        <v>36</v>
      </c>
      <c r="C95" s="29">
        <v>6430023250269</v>
      </c>
      <c r="D95" s="30" t="s">
        <v>37</v>
      </c>
      <c r="E95" s="30"/>
      <c r="F95" s="30"/>
      <c r="G95" s="65">
        <f t="shared" si="7"/>
        <v>119.39999999999999</v>
      </c>
      <c r="H95" s="67">
        <v>199</v>
      </c>
      <c r="I95" s="68">
        <f t="shared" si="8"/>
        <v>0</v>
      </c>
    </row>
    <row r="96" spans="1:9" x14ac:dyDescent="0.25">
      <c r="A96" s="34">
        <v>9603909900</v>
      </c>
      <c r="B96" s="34" t="s">
        <v>38</v>
      </c>
      <c r="C96" s="29">
        <v>6430023250276</v>
      </c>
      <c r="D96" s="30" t="s">
        <v>39</v>
      </c>
      <c r="E96" s="30"/>
      <c r="F96" s="30"/>
      <c r="G96" s="65">
        <f t="shared" si="7"/>
        <v>179.4</v>
      </c>
      <c r="H96" s="67">
        <v>299</v>
      </c>
      <c r="I96" s="68">
        <f t="shared" si="8"/>
        <v>0</v>
      </c>
    </row>
    <row r="97" spans="1:9" x14ac:dyDescent="0.25">
      <c r="A97" s="43">
        <v>9603909900</v>
      </c>
      <c r="B97" s="43" t="s">
        <v>40</v>
      </c>
      <c r="C97" s="39">
        <v>6430023250283</v>
      </c>
      <c r="D97" s="40" t="s">
        <v>41</v>
      </c>
      <c r="E97" s="40"/>
      <c r="F97" s="40"/>
      <c r="G97" s="65">
        <f t="shared" si="7"/>
        <v>239.39999999999998</v>
      </c>
      <c r="H97" s="69">
        <v>399</v>
      </c>
      <c r="I97" s="68">
        <f t="shared" si="8"/>
        <v>0</v>
      </c>
    </row>
    <row r="98" spans="1:9" x14ac:dyDescent="0.25">
      <c r="A98" s="59">
        <v>9603909900</v>
      </c>
      <c r="B98" s="43" t="s">
        <v>99</v>
      </c>
      <c r="C98" s="39">
        <v>6430023251259</v>
      </c>
      <c r="D98" s="40" t="s">
        <v>100</v>
      </c>
      <c r="E98" s="40"/>
      <c r="F98" s="40"/>
      <c r="G98" s="65">
        <f t="shared" si="7"/>
        <v>239.39999999999998</v>
      </c>
      <c r="H98" s="69">
        <v>399</v>
      </c>
      <c r="I98" s="68">
        <f t="shared" si="8"/>
        <v>0</v>
      </c>
    </row>
    <row r="99" spans="1:9" x14ac:dyDescent="0.25">
      <c r="A99" s="59">
        <v>9603909900</v>
      </c>
      <c r="B99" s="43" t="s">
        <v>101</v>
      </c>
      <c r="C99" s="39">
        <v>6430023251266</v>
      </c>
      <c r="D99" s="40" t="s">
        <v>102</v>
      </c>
      <c r="E99" s="40"/>
      <c r="F99" s="40"/>
      <c r="G99" s="65">
        <f t="shared" si="7"/>
        <v>269.39999999999998</v>
      </c>
      <c r="H99" s="69">
        <v>449</v>
      </c>
      <c r="I99" s="68">
        <f t="shared" si="8"/>
        <v>0</v>
      </c>
    </row>
    <row r="100" spans="1:9" x14ac:dyDescent="0.25">
      <c r="A100" s="59">
        <v>9603909900</v>
      </c>
      <c r="B100" s="43" t="s">
        <v>103</v>
      </c>
      <c r="C100" s="39">
        <v>6430023251273</v>
      </c>
      <c r="D100" s="40" t="s">
        <v>104</v>
      </c>
      <c r="E100" s="40"/>
      <c r="F100" s="40"/>
      <c r="G100" s="65">
        <f t="shared" si="7"/>
        <v>299.39999999999998</v>
      </c>
      <c r="H100" s="69">
        <v>499</v>
      </c>
      <c r="I100" s="68">
        <f t="shared" si="8"/>
        <v>0</v>
      </c>
    </row>
    <row r="101" spans="1:9" x14ac:dyDescent="0.25">
      <c r="A101" s="59">
        <v>9603909900</v>
      </c>
      <c r="B101" s="43" t="s">
        <v>105</v>
      </c>
      <c r="C101" s="39">
        <v>6430023251280</v>
      </c>
      <c r="D101" s="40" t="s">
        <v>106</v>
      </c>
      <c r="E101" s="40"/>
      <c r="F101" s="40"/>
      <c r="G101" s="65">
        <f t="shared" si="7"/>
        <v>359.4</v>
      </c>
      <c r="H101" s="69">
        <v>599</v>
      </c>
      <c r="I101" s="68">
        <f t="shared" si="8"/>
        <v>0</v>
      </c>
    </row>
    <row r="102" spans="1:9" x14ac:dyDescent="0.25">
      <c r="A102" s="59">
        <v>39205990</v>
      </c>
      <c r="B102" s="43" t="s">
        <v>42</v>
      </c>
      <c r="C102" s="39">
        <v>6430023250290</v>
      </c>
      <c r="D102" s="40" t="s">
        <v>43</v>
      </c>
      <c r="E102" s="40"/>
      <c r="F102" s="40"/>
      <c r="G102" s="65">
        <f t="shared" si="7"/>
        <v>35.4</v>
      </c>
      <c r="H102" s="69">
        <v>59</v>
      </c>
      <c r="I102" s="68">
        <f t="shared" si="8"/>
        <v>0</v>
      </c>
    </row>
    <row r="103" spans="1:9" x14ac:dyDescent="0.25">
      <c r="A103" s="59">
        <v>39205990</v>
      </c>
      <c r="B103" s="43" t="s">
        <v>69</v>
      </c>
      <c r="C103" s="39">
        <v>6430023251044</v>
      </c>
      <c r="D103" s="44" t="s">
        <v>70</v>
      </c>
      <c r="E103" s="40"/>
      <c r="F103" s="40"/>
      <c r="G103" s="65">
        <f t="shared" si="7"/>
        <v>41.4</v>
      </c>
      <c r="H103" s="69">
        <v>69</v>
      </c>
      <c r="I103" s="68">
        <f t="shared" si="8"/>
        <v>0</v>
      </c>
    </row>
    <row r="104" spans="1:9" x14ac:dyDescent="0.25">
      <c r="A104" s="59">
        <v>4503900000</v>
      </c>
      <c r="B104" s="43" t="s">
        <v>44</v>
      </c>
      <c r="C104" s="39">
        <v>6430023250702</v>
      </c>
      <c r="D104" s="40" t="s">
        <v>45</v>
      </c>
      <c r="E104" s="40"/>
      <c r="F104" s="40"/>
      <c r="G104" s="65">
        <f t="shared" si="7"/>
        <v>35.4</v>
      </c>
      <c r="H104" s="69">
        <v>59</v>
      </c>
      <c r="I104" s="68">
        <f t="shared" si="8"/>
        <v>0</v>
      </c>
    </row>
    <row r="105" spans="1:9" x14ac:dyDescent="0.25">
      <c r="A105" s="59">
        <v>4503900000</v>
      </c>
      <c r="B105" s="43">
        <v>70090008</v>
      </c>
      <c r="C105" s="39">
        <v>6430023250986</v>
      </c>
      <c r="D105" s="40" t="s">
        <v>67</v>
      </c>
      <c r="E105" s="40"/>
      <c r="F105" s="40"/>
      <c r="G105" s="65">
        <f t="shared" si="7"/>
        <v>41.4</v>
      </c>
      <c r="H105" s="69">
        <v>69</v>
      </c>
      <c r="I105" s="68">
        <f t="shared" si="8"/>
        <v>0</v>
      </c>
    </row>
    <row r="106" spans="1:9" x14ac:dyDescent="0.25">
      <c r="A106" s="59">
        <v>9603909900</v>
      </c>
      <c r="B106" s="43" t="s">
        <v>76</v>
      </c>
      <c r="C106" s="39">
        <v>6430023250993</v>
      </c>
      <c r="D106" s="40" t="s">
        <v>71</v>
      </c>
      <c r="E106" s="40"/>
      <c r="F106" s="40"/>
      <c r="G106" s="65">
        <f t="shared" si="7"/>
        <v>239.39999999999998</v>
      </c>
      <c r="H106" s="69">
        <v>399</v>
      </c>
      <c r="I106" s="68">
        <f t="shared" si="8"/>
        <v>0</v>
      </c>
    </row>
    <row r="107" spans="1:9" x14ac:dyDescent="0.25">
      <c r="A107" s="59">
        <v>9603909900</v>
      </c>
      <c r="B107" s="43" t="s">
        <v>77</v>
      </c>
      <c r="C107" s="39">
        <v>6430023251006</v>
      </c>
      <c r="D107" s="40" t="s">
        <v>72</v>
      </c>
      <c r="E107" s="40"/>
      <c r="F107" s="40"/>
      <c r="G107" s="65">
        <f t="shared" si="7"/>
        <v>239.39999999999998</v>
      </c>
      <c r="H107" s="69">
        <v>399</v>
      </c>
      <c r="I107" s="68">
        <f t="shared" si="8"/>
        <v>0</v>
      </c>
    </row>
    <row r="108" spans="1:9" x14ac:dyDescent="0.25">
      <c r="A108" s="59">
        <v>9603909900</v>
      </c>
      <c r="B108" s="43" t="s">
        <v>78</v>
      </c>
      <c r="C108" s="39">
        <v>6430023251013</v>
      </c>
      <c r="D108" s="40" t="s">
        <v>73</v>
      </c>
      <c r="E108" s="40"/>
      <c r="F108" s="40"/>
      <c r="G108" s="65">
        <f t="shared" si="7"/>
        <v>269.39999999999998</v>
      </c>
      <c r="H108" s="69">
        <v>449</v>
      </c>
      <c r="I108" s="68">
        <f t="shared" si="8"/>
        <v>0</v>
      </c>
    </row>
    <row r="109" spans="1:9" x14ac:dyDescent="0.25">
      <c r="A109" s="59">
        <v>4503900000</v>
      </c>
      <c r="B109" s="43" t="s">
        <v>69</v>
      </c>
      <c r="C109" s="39">
        <v>6430023251242</v>
      </c>
      <c r="D109" s="40" t="s">
        <v>107</v>
      </c>
      <c r="E109" s="40"/>
      <c r="F109" s="40"/>
      <c r="G109" s="65">
        <f t="shared" si="7"/>
        <v>269.39999999999998</v>
      </c>
      <c r="H109" s="69">
        <v>449</v>
      </c>
      <c r="I109" s="68">
        <f t="shared" si="8"/>
        <v>0</v>
      </c>
    </row>
    <row r="110" spans="1:9" x14ac:dyDescent="0.25">
      <c r="A110" s="59">
        <v>9603909900</v>
      </c>
      <c r="B110" s="43" t="s">
        <v>79</v>
      </c>
      <c r="C110" s="39">
        <v>6430023251020</v>
      </c>
      <c r="D110" s="40" t="s">
        <v>74</v>
      </c>
      <c r="E110" s="40"/>
      <c r="F110" s="40"/>
      <c r="G110" s="65">
        <f t="shared" si="7"/>
        <v>281.39999999999998</v>
      </c>
      <c r="H110" s="69">
        <v>469</v>
      </c>
      <c r="I110" s="68">
        <f t="shared" si="8"/>
        <v>0</v>
      </c>
    </row>
    <row r="111" spans="1:9" x14ac:dyDescent="0.25">
      <c r="A111" s="59">
        <v>9603909900</v>
      </c>
      <c r="B111" s="43" t="s">
        <v>80</v>
      </c>
      <c r="C111" s="39">
        <v>6430023251037</v>
      </c>
      <c r="D111" s="40" t="s">
        <v>75</v>
      </c>
      <c r="E111" s="40"/>
      <c r="F111" s="40"/>
      <c r="G111" s="65">
        <f t="shared" si="7"/>
        <v>299.39999999999998</v>
      </c>
      <c r="H111" s="69">
        <v>499</v>
      </c>
      <c r="I111" s="68">
        <f t="shared" si="8"/>
        <v>0</v>
      </c>
    </row>
    <row r="112" spans="1:9" ht="18" customHeight="1" x14ac:dyDescent="0.25">
      <c r="A112" s="31"/>
      <c r="B112" s="31"/>
      <c r="C112" s="31"/>
      <c r="D112" s="32" t="s">
        <v>46</v>
      </c>
      <c r="E112" s="32"/>
      <c r="F112" s="32"/>
      <c r="G112" s="65">
        <f t="shared" si="7"/>
        <v>0</v>
      </c>
      <c r="H112" s="72"/>
      <c r="I112" s="73"/>
    </row>
    <row r="113" spans="1:10" x14ac:dyDescent="0.25">
      <c r="A113" s="34">
        <v>6505009090</v>
      </c>
      <c r="B113" s="34">
        <v>80090001</v>
      </c>
      <c r="C113" s="29">
        <v>6430023250306</v>
      </c>
      <c r="D113" s="30" t="s">
        <v>47</v>
      </c>
      <c r="E113" s="30"/>
      <c r="F113" s="30"/>
      <c r="G113" s="65">
        <f t="shared" si="7"/>
        <v>0</v>
      </c>
      <c r="H113" s="67">
        <v>0</v>
      </c>
      <c r="I113" s="68">
        <f t="shared" ref="I113:I126" si="9">E113*G113</f>
        <v>0</v>
      </c>
    </row>
    <row r="114" spans="1:10" x14ac:dyDescent="0.25">
      <c r="A114" s="34">
        <v>6505009090</v>
      </c>
      <c r="B114" s="34">
        <v>80090002</v>
      </c>
      <c r="C114" s="29">
        <v>6430023250320</v>
      </c>
      <c r="D114" s="30" t="s">
        <v>48</v>
      </c>
      <c r="E114" s="30"/>
      <c r="F114" s="30"/>
      <c r="G114" s="65">
        <f t="shared" si="7"/>
        <v>0</v>
      </c>
      <c r="H114" s="67">
        <v>0</v>
      </c>
      <c r="I114" s="68">
        <f t="shared" si="9"/>
        <v>0</v>
      </c>
    </row>
    <row r="115" spans="1:10" x14ac:dyDescent="0.25">
      <c r="A115" s="34">
        <v>9506190000</v>
      </c>
      <c r="B115" s="34">
        <v>80090003</v>
      </c>
      <c r="C115" s="29">
        <v>6430023250375</v>
      </c>
      <c r="D115" s="30" t="s">
        <v>49</v>
      </c>
      <c r="E115" s="30"/>
      <c r="F115" s="30"/>
      <c r="G115" s="65">
        <f t="shared" si="7"/>
        <v>0</v>
      </c>
      <c r="H115" s="67">
        <v>0</v>
      </c>
      <c r="I115" s="68">
        <f t="shared" si="9"/>
        <v>0</v>
      </c>
    </row>
    <row r="116" spans="1:10" x14ac:dyDescent="0.25">
      <c r="A116" s="34">
        <v>9506190000</v>
      </c>
      <c r="B116" s="34">
        <v>80090008</v>
      </c>
      <c r="C116" s="29">
        <v>6430023250382</v>
      </c>
      <c r="D116" s="30" t="s">
        <v>50</v>
      </c>
      <c r="E116" s="30"/>
      <c r="F116" s="30"/>
      <c r="G116" s="65">
        <f t="shared" si="7"/>
        <v>0</v>
      </c>
      <c r="H116" s="67">
        <v>0</v>
      </c>
      <c r="I116" s="68">
        <f t="shared" si="9"/>
        <v>0</v>
      </c>
      <c r="J116" s="21"/>
    </row>
    <row r="117" spans="1:10" s="51" customFormat="1" x14ac:dyDescent="0.25">
      <c r="A117" s="57">
        <v>6109100010</v>
      </c>
      <c r="B117" s="51">
        <v>8300001</v>
      </c>
      <c r="C117" s="54">
        <v>6430023251396</v>
      </c>
      <c r="D117" s="55" t="s">
        <v>131</v>
      </c>
      <c r="E117" s="55"/>
      <c r="F117" s="55"/>
      <c r="G117" s="65">
        <f t="shared" si="7"/>
        <v>0</v>
      </c>
      <c r="H117" s="67">
        <v>0</v>
      </c>
      <c r="I117" s="68">
        <f t="shared" si="9"/>
        <v>0</v>
      </c>
      <c r="J117" s="52"/>
    </row>
    <row r="118" spans="1:10" s="51" customFormat="1" x14ac:dyDescent="0.25">
      <c r="A118" s="57">
        <v>6109100010</v>
      </c>
      <c r="B118" s="51">
        <v>8300002</v>
      </c>
      <c r="C118" s="54">
        <v>6430023251402</v>
      </c>
      <c r="D118" s="55" t="s">
        <v>132</v>
      </c>
      <c r="E118" s="55"/>
      <c r="F118" s="55"/>
      <c r="G118" s="65">
        <f t="shared" si="7"/>
        <v>0</v>
      </c>
      <c r="H118" s="67">
        <v>0</v>
      </c>
      <c r="I118" s="68">
        <f t="shared" si="9"/>
        <v>0</v>
      </c>
      <c r="J118" s="52"/>
    </row>
    <row r="119" spans="1:10" s="51" customFormat="1" x14ac:dyDescent="0.25">
      <c r="A119" s="57">
        <v>6109100010</v>
      </c>
      <c r="B119" s="51">
        <v>8300003</v>
      </c>
      <c r="C119" s="54">
        <v>6430023251419</v>
      </c>
      <c r="D119" s="55" t="s">
        <v>133</v>
      </c>
      <c r="E119" s="55"/>
      <c r="F119" s="55"/>
      <c r="G119" s="65">
        <f t="shared" si="7"/>
        <v>0</v>
      </c>
      <c r="H119" s="67">
        <v>0</v>
      </c>
      <c r="I119" s="68">
        <f t="shared" si="9"/>
        <v>0</v>
      </c>
      <c r="J119" s="52"/>
    </row>
    <row r="120" spans="1:10" s="51" customFormat="1" x14ac:dyDescent="0.25">
      <c r="A120" s="57">
        <v>6109100010</v>
      </c>
      <c r="B120" s="51">
        <v>8300004</v>
      </c>
      <c r="C120" s="54">
        <v>6430023251426</v>
      </c>
      <c r="D120" s="55" t="s">
        <v>134</v>
      </c>
      <c r="E120" s="55"/>
      <c r="F120" s="55"/>
      <c r="G120" s="65">
        <f t="shared" si="7"/>
        <v>0</v>
      </c>
      <c r="H120" s="67">
        <v>0</v>
      </c>
      <c r="I120" s="68">
        <f t="shared" si="9"/>
        <v>0</v>
      </c>
      <c r="J120" s="52"/>
    </row>
    <row r="121" spans="1:10" s="51" customFormat="1" x14ac:dyDescent="0.25">
      <c r="A121" s="57">
        <v>6109100010</v>
      </c>
      <c r="B121" s="51">
        <v>8300005</v>
      </c>
      <c r="C121" s="54">
        <v>6430023251433</v>
      </c>
      <c r="D121" s="55" t="s">
        <v>135</v>
      </c>
      <c r="E121" s="55"/>
      <c r="F121" s="55"/>
      <c r="G121" s="65">
        <f t="shared" si="7"/>
        <v>0</v>
      </c>
      <c r="H121" s="67">
        <v>0</v>
      </c>
      <c r="I121" s="68">
        <f t="shared" si="9"/>
        <v>0</v>
      </c>
      <c r="J121" s="52"/>
    </row>
    <row r="122" spans="1:10" s="51" customFormat="1" x14ac:dyDescent="0.25">
      <c r="A122" s="57">
        <v>6109100010</v>
      </c>
      <c r="B122" s="51">
        <v>8310001</v>
      </c>
      <c r="C122" s="54">
        <v>6430023251440</v>
      </c>
      <c r="D122" s="55" t="s">
        <v>136</v>
      </c>
      <c r="E122" s="55"/>
      <c r="F122" s="55"/>
      <c r="G122" s="65">
        <f t="shared" si="7"/>
        <v>0</v>
      </c>
      <c r="H122" s="67">
        <v>0</v>
      </c>
      <c r="I122" s="68">
        <f t="shared" si="9"/>
        <v>0</v>
      </c>
      <c r="J122" s="52"/>
    </row>
    <row r="123" spans="1:10" s="51" customFormat="1" x14ac:dyDescent="0.25">
      <c r="A123" s="57">
        <v>6109100010</v>
      </c>
      <c r="B123" s="51">
        <v>8310002</v>
      </c>
      <c r="C123" s="54">
        <v>6430023251457</v>
      </c>
      <c r="D123" s="55" t="s">
        <v>132</v>
      </c>
      <c r="E123" s="55"/>
      <c r="F123" s="55"/>
      <c r="G123" s="65">
        <f t="shared" si="7"/>
        <v>0</v>
      </c>
      <c r="H123" s="67">
        <v>0</v>
      </c>
      <c r="I123" s="68">
        <f t="shared" si="9"/>
        <v>0</v>
      </c>
      <c r="J123" s="52"/>
    </row>
    <row r="124" spans="1:10" s="51" customFormat="1" x14ac:dyDescent="0.25">
      <c r="A124" s="57">
        <v>6109100010</v>
      </c>
      <c r="B124" s="51">
        <v>8310003</v>
      </c>
      <c r="C124" s="54">
        <v>6430023251464</v>
      </c>
      <c r="D124" s="55" t="s">
        <v>133</v>
      </c>
      <c r="E124" s="55"/>
      <c r="F124" s="55"/>
      <c r="G124" s="65">
        <f t="shared" si="7"/>
        <v>0</v>
      </c>
      <c r="H124" s="67">
        <v>0</v>
      </c>
      <c r="I124" s="68">
        <f t="shared" si="9"/>
        <v>0</v>
      </c>
      <c r="J124" s="52"/>
    </row>
    <row r="125" spans="1:10" s="51" customFormat="1" x14ac:dyDescent="0.25">
      <c r="A125" s="57">
        <v>6109100010</v>
      </c>
      <c r="B125" s="51">
        <v>8310004</v>
      </c>
      <c r="C125" s="54">
        <v>6430023251471</v>
      </c>
      <c r="D125" s="55" t="s">
        <v>134</v>
      </c>
      <c r="E125" s="55"/>
      <c r="F125" s="55"/>
      <c r="G125" s="65">
        <f t="shared" si="7"/>
        <v>0</v>
      </c>
      <c r="H125" s="67">
        <v>0</v>
      </c>
      <c r="I125" s="68">
        <f t="shared" si="9"/>
        <v>0</v>
      </c>
      <c r="J125" s="52"/>
    </row>
    <row r="126" spans="1:10" s="51" customFormat="1" x14ac:dyDescent="0.25">
      <c r="A126" s="57">
        <v>6109100010</v>
      </c>
      <c r="B126" s="51">
        <v>8310005</v>
      </c>
      <c r="C126" s="54">
        <v>6430023251488</v>
      </c>
      <c r="D126" s="55" t="s">
        <v>135</v>
      </c>
      <c r="E126" s="55"/>
      <c r="F126" s="55"/>
      <c r="G126" s="65">
        <f t="shared" si="7"/>
        <v>0</v>
      </c>
      <c r="H126" s="67">
        <v>0</v>
      </c>
      <c r="I126" s="68">
        <f t="shared" si="9"/>
        <v>0</v>
      </c>
      <c r="J126" s="52"/>
    </row>
    <row r="127" spans="1:10" x14ac:dyDescent="0.25">
      <c r="A127" s="26"/>
      <c r="B127" s="26"/>
      <c r="C127" s="26"/>
      <c r="D127" s="46" t="s">
        <v>122</v>
      </c>
      <c r="E127" s="46"/>
      <c r="F127" s="26"/>
      <c r="G127" s="65">
        <f t="shared" si="7"/>
        <v>0</v>
      </c>
      <c r="H127" s="75"/>
      <c r="I127" s="76"/>
    </row>
    <row r="128" spans="1:10" x14ac:dyDescent="0.25">
      <c r="A128" s="59">
        <v>34049000</v>
      </c>
      <c r="B128" s="48">
        <v>41010151</v>
      </c>
      <c r="C128" s="48">
        <v>6430023251198</v>
      </c>
      <c r="D128" s="49" t="s">
        <v>123</v>
      </c>
      <c r="E128" s="50"/>
      <c r="F128" s="50"/>
      <c r="G128" s="65">
        <f t="shared" si="7"/>
        <v>839.4</v>
      </c>
      <c r="H128" s="69">
        <v>1399</v>
      </c>
      <c r="I128" s="68">
        <f>E128*G128</f>
        <v>0</v>
      </c>
    </row>
    <row r="129" spans="1:9" x14ac:dyDescent="0.25">
      <c r="A129" s="43">
        <v>34049000</v>
      </c>
      <c r="B129" s="19">
        <v>51050251</v>
      </c>
      <c r="C129" s="19">
        <v>6430023251204</v>
      </c>
      <c r="D129" s="20" t="s">
        <v>124</v>
      </c>
      <c r="E129" s="45"/>
      <c r="F129" s="45"/>
      <c r="G129" s="65">
        <f t="shared" si="7"/>
        <v>839.4</v>
      </c>
      <c r="H129" s="67">
        <v>1399</v>
      </c>
      <c r="I129" s="68">
        <f>E129*G129</f>
        <v>0</v>
      </c>
    </row>
    <row r="130" spans="1:9" x14ac:dyDescent="0.25">
      <c r="A130" s="43">
        <v>34049000</v>
      </c>
      <c r="B130" s="19">
        <v>51000251</v>
      </c>
      <c r="C130" s="19">
        <v>6430023251211</v>
      </c>
      <c r="D130" s="20" t="s">
        <v>125</v>
      </c>
      <c r="E130" s="45"/>
      <c r="F130" s="45"/>
      <c r="G130" s="65">
        <f t="shared" si="7"/>
        <v>839.4</v>
      </c>
      <c r="H130" s="67">
        <v>1399</v>
      </c>
      <c r="I130" s="68">
        <f>E130*G130</f>
        <v>0</v>
      </c>
    </row>
    <row r="131" spans="1:9" x14ac:dyDescent="0.25">
      <c r="A131" s="43">
        <v>34049000</v>
      </c>
      <c r="B131" s="19">
        <v>51010251</v>
      </c>
      <c r="C131" s="19">
        <v>6430023251228</v>
      </c>
      <c r="D131" s="20" t="s">
        <v>126</v>
      </c>
      <c r="E131" s="45"/>
      <c r="F131" s="45"/>
      <c r="G131" s="65">
        <f t="shared" si="7"/>
        <v>839.4</v>
      </c>
      <c r="H131" s="67">
        <v>1399</v>
      </c>
      <c r="I131" s="68">
        <f>E131*G131</f>
        <v>0</v>
      </c>
    </row>
    <row r="132" spans="1:9" x14ac:dyDescent="0.25">
      <c r="A132" s="53"/>
      <c r="B132" s="53"/>
      <c r="C132" s="53"/>
      <c r="D132" s="60"/>
      <c r="E132" s="60"/>
      <c r="F132" s="53"/>
      <c r="G132" s="75"/>
      <c r="H132" s="75"/>
      <c r="I132" s="76"/>
    </row>
    <row r="133" spans="1:9" x14ac:dyDescent="0.25">
      <c r="G133" s="77"/>
      <c r="H133" s="77"/>
      <c r="I133" s="78">
        <f>SUM(I9:I132)</f>
        <v>0</v>
      </c>
    </row>
    <row r="134" spans="1:9" x14ac:dyDescent="0.25">
      <c r="D134" s="64"/>
    </row>
    <row r="135" spans="1:9" x14ac:dyDescent="0.25">
      <c r="D135" s="64" t="s">
        <v>147</v>
      </c>
    </row>
    <row r="136" spans="1:9" x14ac:dyDescent="0.25">
      <c r="D136" s="62" t="s">
        <v>150</v>
      </c>
    </row>
    <row r="137" spans="1:9" x14ac:dyDescent="0.25">
      <c r="D137" s="63" t="s">
        <v>151</v>
      </c>
    </row>
    <row r="138" spans="1:9" x14ac:dyDescent="0.25">
      <c r="D138" s="62" t="s">
        <v>148</v>
      </c>
    </row>
    <row r="139" spans="1:9" x14ac:dyDescent="0.25">
      <c r="D139" s="62" t="s">
        <v>149</v>
      </c>
    </row>
  </sheetData>
  <pageMargins left="0.7" right="0.7" top="0.75" bottom="0.75" header="0.3" footer="0.3"/>
  <pageSetup paperSize="9" scale="6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Säsong 18-19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Jari Joutsen</dc:creator>
  <cp:lastModifiedBy>Kontor</cp:lastModifiedBy>
  <cp:lastPrinted>2017-09-13T08:35:42Z</cp:lastPrinted>
  <dcterms:created xsi:type="dcterms:W3CDTF">2015-01-04T17:20:59Z</dcterms:created>
  <dcterms:modified xsi:type="dcterms:W3CDTF">2018-11-22T07:51:17Z</dcterms:modified>
</cp:coreProperties>
</file>